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ugevv-my.sharepoint.com/personal/liisi_kurvits_rougevald_ee/Documents/Desktop/"/>
    </mc:Choice>
  </mc:AlternateContent>
  <xr:revisionPtr revIDLastSave="0" documentId="8_{F6474C77-63B8-4708-84F2-83B4E91792ED}" xr6:coauthVersionLast="47" xr6:coauthVersionMax="47" xr10:uidLastSave="{00000000-0000-0000-0000-000000000000}"/>
  <bookViews>
    <workbookView xWindow="-19310" yWindow="-760" windowWidth="19420" windowHeight="11500" activeTab="3" xr2:uid="{FCC93125-708E-4B41-B3EB-6BF90FAFF7D3}"/>
  </bookViews>
  <sheets>
    <sheet name="Rõuge" sheetId="1" r:id="rId1"/>
    <sheet name="Mõniste" sheetId="2" r:id="rId2"/>
    <sheet name="Varstu" sheetId="3" r:id="rId3"/>
    <sheet name="Haanja" sheetId="4" r:id="rId4"/>
    <sheet name="Hinnad" sheetId="5" state="hidden" r:id="rId5"/>
    <sheet name="Leht1" sheetId="6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6" l="1"/>
  <c r="D21" i="6"/>
  <c r="C21" i="6"/>
  <c r="D20" i="6"/>
  <c r="C20" i="6"/>
  <c r="D19" i="6"/>
  <c r="C19" i="6"/>
  <c r="C18" i="6"/>
  <c r="D18" i="6" s="1"/>
  <c r="C17" i="6"/>
  <c r="D17" i="6" s="1"/>
  <c r="C16" i="6"/>
  <c r="D16" i="6" s="1"/>
  <c r="C15" i="6"/>
  <c r="D15" i="6" s="1"/>
</calcChain>
</file>

<file path=xl/sharedStrings.xml><?xml version="1.0" encoding="utf-8"?>
<sst xmlns="http://schemas.openxmlformats.org/spreadsheetml/2006/main" count="460" uniqueCount="193">
  <si>
    <t>Rõuge Põhikooli õpilasliin nr 1</t>
  </si>
  <si>
    <t>Rõuge Põhikooli õpilasliin nr 2</t>
  </si>
  <si>
    <t>Rõuge Põhikooli õpilasliin nr 3</t>
  </si>
  <si>
    <r>
      <t>ÕPILASLIINI TEENINDAMISE LEPING NR</t>
    </r>
    <r>
      <rPr>
        <b/>
        <sz val="11"/>
        <color rgb="FF000000"/>
        <rFont val="Times New Roman"/>
        <family val="1"/>
        <charset val="186"/>
      </rPr>
      <t xml:space="preserve"> 14-15/72 </t>
    </r>
  </si>
  <si>
    <r>
      <t xml:space="preserve">ÕPILASLIINI TEENINDAMISE LEPING NR </t>
    </r>
    <r>
      <rPr>
        <b/>
        <sz val="11"/>
        <color rgb="FF000000"/>
        <rFont val="Times New Roman"/>
        <family val="1"/>
        <charset val="186"/>
      </rPr>
      <t xml:space="preserve">14-15/72 </t>
    </r>
  </si>
  <si>
    <t>Leping on sõlmitud 01.09.2025 Rõuge Vallavalitsuse ja OÜ Merling Reisid vahel</t>
  </si>
  <si>
    <t>Vedaja: OÜ Merling Reisid
Jur.aadress: Mõtsaräbo talu Tagaküla küla Võru vald 655514 Võrumaa 
Reg.kood 11498983
merlingreisid@gmail.com; tel: 53983135</t>
  </si>
  <si>
    <t>Tegevusluba nr YTL001210 kehtiv kuni 01.08.2033</t>
  </si>
  <si>
    <t>Sõidugraafik kehtib alates 01.09.2026 kuni kooliaasta lõpuni</t>
  </si>
  <si>
    <t>Liiklus toimub koolipäevadel</t>
  </si>
  <si>
    <t>Väljumise kellaaeg</t>
  </si>
  <si>
    <t>Peatus</t>
  </si>
  <si>
    <t xml:space="preserve">HOMMIK </t>
  </si>
  <si>
    <t>Lüütsepa</t>
  </si>
  <si>
    <t>Vänni</t>
  </si>
  <si>
    <t>Ruuksu</t>
  </si>
  <si>
    <t>Krabi bussipeatus</t>
  </si>
  <si>
    <t>Järveküla</t>
  </si>
  <si>
    <t>Hinu</t>
  </si>
  <si>
    <t>Tikutaja</t>
  </si>
  <si>
    <t xml:space="preserve">Viitina </t>
  </si>
  <si>
    <t>Rõuge-Matsi</t>
  </si>
  <si>
    <t>Kellamäe</t>
  </si>
  <si>
    <t>Viitina bussipeatus</t>
  </si>
  <si>
    <t>Suurekõrdsi</t>
  </si>
  <si>
    <t>Listaku</t>
  </si>
  <si>
    <t>Rõuge Põhikool</t>
  </si>
  <si>
    <t xml:space="preserve">Sänna mõis </t>
  </si>
  <si>
    <t>Saki rist</t>
  </si>
  <si>
    <t>Kiidi</t>
  </si>
  <si>
    <t>Sänna mäe bussipeatus</t>
  </si>
  <si>
    <t>Roobi</t>
  </si>
  <si>
    <t>Hinni kanjoni teeots</t>
  </si>
  <si>
    <t>Järvepalu bussipeatus</t>
  </si>
  <si>
    <t>Pärlijõe</t>
  </si>
  <si>
    <t>Töökoja teeots</t>
  </si>
  <si>
    <t>Järevepalu parkla</t>
  </si>
  <si>
    <t>Saarlasõ</t>
  </si>
  <si>
    <t>Nursi kortermajad</t>
  </si>
  <si>
    <t>Nursi side</t>
  </si>
  <si>
    <t>Nursi rist</t>
  </si>
  <si>
    <t>Lauri</t>
  </si>
  <si>
    <t>Nogu</t>
  </si>
  <si>
    <t>Vana-Nursi</t>
  </si>
  <si>
    <t>Handimiku</t>
  </si>
  <si>
    <t>Kokõjüri</t>
  </si>
  <si>
    <t>Jugo</t>
  </si>
  <si>
    <t>Põrguhavva</t>
  </si>
  <si>
    <t>Soekõrdsi</t>
  </si>
  <si>
    <t>Muna</t>
  </si>
  <si>
    <t>Utesuu-Rasava rist</t>
  </si>
  <si>
    <t xml:space="preserve">ÕHTU </t>
  </si>
  <si>
    <t>E,T,K,N</t>
  </si>
  <si>
    <t>R</t>
  </si>
  <si>
    <t>15.30</t>
  </si>
  <si>
    <t>13.30</t>
  </si>
  <si>
    <t xml:space="preserve">Rõuge Põhikool </t>
  </si>
  <si>
    <t>Handimiku bussipeatus</t>
  </si>
  <si>
    <t>13.50</t>
  </si>
  <si>
    <t>Nursi majad</t>
  </si>
  <si>
    <t>Järevepalu bussipeatus</t>
  </si>
  <si>
    <t>Soekõrtsi</t>
  </si>
  <si>
    <t>Sänna mõis</t>
  </si>
  <si>
    <t xml:space="preserve">Listaku </t>
  </si>
  <si>
    <t>Kangsti</t>
  </si>
  <si>
    <t>Viitina</t>
  </si>
  <si>
    <t xml:space="preserve">Tikutaja </t>
  </si>
  <si>
    <t xml:space="preserve">Krabi </t>
  </si>
  <si>
    <t>Haki</t>
  </si>
  <si>
    <t>Savioru</t>
  </si>
  <si>
    <t>15.35</t>
  </si>
  <si>
    <t>13.35</t>
  </si>
  <si>
    <t>Luutsniku</t>
  </si>
  <si>
    <t>13.39</t>
  </si>
  <si>
    <t>13.41</t>
  </si>
  <si>
    <t>13.46</t>
  </si>
  <si>
    <t>13.48</t>
  </si>
  <si>
    <t xml:space="preserve">Bussijuht: </t>
  </si>
  <si>
    <t>Väljumise kellaaeg 1.sept</t>
  </si>
  <si>
    <t>Hommik</t>
  </si>
  <si>
    <t>Lisataku</t>
  </si>
  <si>
    <t xml:space="preserve">Viitina  </t>
  </si>
  <si>
    <t>Viitina mõõlu teeots</t>
  </si>
  <si>
    <t>Utessuu-Rasva rist</t>
  </si>
  <si>
    <t>Kokõ</t>
  </si>
  <si>
    <t>tagasi 12:00</t>
  </si>
  <si>
    <r>
      <t>ÕPILASLIINI TEENINDAMISE LEPING NR</t>
    </r>
    <r>
      <rPr>
        <b/>
        <sz val="11"/>
        <color rgb="FF000000"/>
        <rFont val="Times New Roman"/>
        <family val="1"/>
      </rPr>
      <t xml:space="preserve"> 14-15/72 </t>
    </r>
  </si>
  <si>
    <t>Väljumised 1.september</t>
  </si>
  <si>
    <t>Hüti (Loosi)</t>
  </si>
  <si>
    <t>Mõniste</t>
  </si>
  <si>
    <t>Eesti-kodu</t>
  </si>
  <si>
    <t>Kuutsi</t>
  </si>
  <si>
    <t>Tiitsa</t>
  </si>
  <si>
    <t>Mäe-Kolga</t>
  </si>
  <si>
    <t>Saru Lauatehas</t>
  </si>
  <si>
    <t>Seene</t>
  </si>
  <si>
    <t>E,K, hommikuti</t>
  </si>
  <si>
    <t>Leeguste</t>
  </si>
  <si>
    <t>Sakurgi</t>
  </si>
  <si>
    <t>Saru kauplus</t>
  </si>
  <si>
    <t>Andruse</t>
  </si>
  <si>
    <t>Mõniste Päästekomando</t>
  </si>
  <si>
    <t>Bussi väljuvad tagasi koju</t>
  </si>
  <si>
    <t>14.30</t>
  </si>
  <si>
    <t>Kõrvipalu</t>
  </si>
  <si>
    <t>Varstu kool</t>
  </si>
  <si>
    <t>E,T,K</t>
  </si>
  <si>
    <t>N</t>
  </si>
  <si>
    <t>R-lühike (11.09; 18.09; 9.10; 23.10; 6.11; 20.11; 4.12; 11.12. )</t>
  </si>
  <si>
    <t>Hargla</t>
  </si>
  <si>
    <t xml:space="preserve">Tursa (Tõrvase oja) </t>
  </si>
  <si>
    <t>Vastse-Roosa</t>
  </si>
  <si>
    <t>Bussi vajadus E,K</t>
  </si>
  <si>
    <t>13.00</t>
  </si>
  <si>
    <t>Hüti</t>
  </si>
  <si>
    <t>Tundu</t>
  </si>
  <si>
    <t xml:space="preserve">Rõuge Põhikooli õpilasliin </t>
  </si>
  <si>
    <t>Leping on sõlmitud 01.09.2025  Rõuge Vallavalitsuse ja OÜ Merling Reisid vahel</t>
  </si>
  <si>
    <t>Paganamaa tee (Kikka tee ots)</t>
  </si>
  <si>
    <t>Sadra-Mõtuse</t>
  </si>
  <si>
    <t>Kõrgepalu</t>
  </si>
  <si>
    <t>Matsi bussipeatus</t>
  </si>
  <si>
    <t>Varstu</t>
  </si>
  <si>
    <t>E,K,N</t>
  </si>
  <si>
    <t>T</t>
  </si>
  <si>
    <t>15.15</t>
  </si>
  <si>
    <t>15.45</t>
  </si>
  <si>
    <t>14.00</t>
  </si>
  <si>
    <t>15.22</t>
  </si>
  <si>
    <t>Pärnaste tee (Matsi</t>
  </si>
  <si>
    <t>15.32</t>
  </si>
  <si>
    <t>15.47</t>
  </si>
  <si>
    <t>13.15</t>
  </si>
  <si>
    <t>Matsi bussipeatus (Pärnaste tee)</t>
  </si>
  <si>
    <t>Karbi bussipeatus</t>
  </si>
  <si>
    <t>Paganamaa teeots</t>
  </si>
  <si>
    <t>Rõuge Põhikooli õpilasliin nr 1 Haanja</t>
  </si>
  <si>
    <t>Rõuge Põhikooli õpilasliin nr 2 Haanja</t>
  </si>
  <si>
    <r>
      <t>ÕPILASLIINI TEENINDAMISE LEPING NR</t>
    </r>
    <r>
      <rPr>
        <b/>
        <sz val="11"/>
        <color rgb="FF000000"/>
        <rFont val="Times New Roman"/>
        <family val="1"/>
        <charset val="186"/>
      </rPr>
      <t xml:space="preserve"> 14-15/73</t>
    </r>
  </si>
  <si>
    <r>
      <t xml:space="preserve">ÕPILASLIINI TEENINDAMISE LEPING NR </t>
    </r>
    <r>
      <rPr>
        <b/>
        <sz val="11"/>
        <color rgb="FF000000"/>
        <rFont val="Times New Roman"/>
        <family val="1"/>
        <charset val="186"/>
      </rPr>
      <t xml:space="preserve"> 14-15/73</t>
    </r>
  </si>
  <si>
    <t>Leping on sõlmitud 01.09.2025 Rõuge Vallavalitsuse ja  osaühing Asunduse vahel</t>
  </si>
  <si>
    <t xml:space="preserve">Vedaja:  osaühing Asunduse;  Lepiku Võru vald 65328; hennokorbe@gmail.com; +372 5273986
</t>
  </si>
  <si>
    <t>Tegevusluba nr YTL001347 kehtiv kuni 
09.07.2035</t>
  </si>
  <si>
    <t>Uuri</t>
  </si>
  <si>
    <t>Misso</t>
  </si>
  <si>
    <t>Kärinä</t>
  </si>
  <si>
    <t>Tsolli</t>
  </si>
  <si>
    <t>Raagi</t>
  </si>
  <si>
    <t>Ihatsi</t>
  </si>
  <si>
    <t>Vungi teeots</t>
  </si>
  <si>
    <t>Kergatsi</t>
  </si>
  <si>
    <t>Ruusmäe</t>
  </si>
  <si>
    <t>Mäe Voki</t>
  </si>
  <si>
    <t xml:space="preserve">Purka </t>
  </si>
  <si>
    <t>Uue-Saaluse rist</t>
  </si>
  <si>
    <t>Haanja kool</t>
  </si>
  <si>
    <t>Soodi rist</t>
  </si>
  <si>
    <t>Jaanimäe peatus (nõudepõhine)</t>
  </si>
  <si>
    <t>Kaldemäe</t>
  </si>
  <si>
    <t xml:space="preserve">Misso </t>
  </si>
  <si>
    <t>teepikkus</t>
  </si>
  <si>
    <t>40 km</t>
  </si>
  <si>
    <t>80 km</t>
  </si>
  <si>
    <t>44 km</t>
  </si>
  <si>
    <t>Koju 11.00 Haanja kool</t>
  </si>
  <si>
    <t>Rõuge liinil nr 1                 hind koos käibemaksuga 2, 728 eurot.  </t>
  </si>
  <si>
    <t>Rõuge liinil nr 2                 hind koos käibemaksuga 2,852 eurot. </t>
  </si>
  <si>
    <t>Rõuge liinil nr 3                 hind koos käibemaksuga 3,72 eurot.  </t>
  </si>
  <si>
    <t>Mõniste ja Varstu piirkonna õpilasliin   hind koos käibemaksuga 2, 728 </t>
  </si>
  <si>
    <t>Haanja liin nr 1                 hind koos käibemaksuga 2,21 eurot. </t>
  </si>
  <si>
    <t>Haanja liin nr 2                 hind koos käibemaksuga 2,21 eurot. </t>
  </si>
  <si>
    <t>ringi pikkus (km)</t>
  </si>
  <si>
    <t>sõiduaeg (min)</t>
  </si>
  <si>
    <t>€/km</t>
  </si>
  <si>
    <t>Haanja I</t>
  </si>
  <si>
    <t>Haanja II</t>
  </si>
  <si>
    <t>Rõuge I</t>
  </si>
  <si>
    <t>Rõuge II</t>
  </si>
  <si>
    <t xml:space="preserve">39-49 </t>
  </si>
  <si>
    <t>H 46; Õ 58</t>
  </si>
  <si>
    <t>Rõuge III</t>
  </si>
  <si>
    <t>ca 25</t>
  </si>
  <si>
    <t>H 33; Õ 44</t>
  </si>
  <si>
    <t>Liin</t>
  </si>
  <si>
    <t>Hommik ja Õhtu kokku (km)</t>
  </si>
  <si>
    <t>km/hind</t>
  </si>
  <si>
    <t>koolipäeva maksumus (€)</t>
  </si>
  <si>
    <t xml:space="preserve">Mõniste </t>
  </si>
  <si>
    <t>RõugeII</t>
  </si>
  <si>
    <t>Haanja</t>
  </si>
  <si>
    <t>88 km</t>
  </si>
  <si>
    <t>Mõõlu teeots (Rõuge -Viitina teel)</t>
  </si>
  <si>
    <t>kinnitatud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</si>
</sst>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sz val="11"/>
      <color rgb="FF000000"/>
      <name val="Times New Roman"/>
      <family val="1"/>
      <charset val="186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sz val="8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5" tint="-0.249977111117893"/>
      <name val="Times New Roman"/>
      <family val="1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5" tint="-0.249977111117893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/>
    </xf>
    <xf numFmtId="20" fontId="1" fillId="0" borderId="3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/>
    </xf>
    <xf numFmtId="20" fontId="1" fillId="0" borderId="6" xfId="0" applyNumberFormat="1" applyFont="1" applyBorder="1" applyAlignment="1">
      <alignment horizontal="center"/>
    </xf>
    <xf numFmtId="20" fontId="3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20" fontId="1" fillId="0" borderId="5" xfId="0" applyNumberFormat="1" applyFont="1" applyBorder="1" applyAlignment="1">
      <alignment horizontal="center"/>
    </xf>
    <xf numFmtId="20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6" xfId="0" applyFont="1" applyBorder="1"/>
    <xf numFmtId="20" fontId="0" fillId="0" borderId="6" xfId="0" applyNumberFormat="1" applyBorder="1" applyAlignment="1">
      <alignment horizontal="center"/>
    </xf>
    <xf numFmtId="16" fontId="0" fillId="0" borderId="0" xfId="0" applyNumberFormat="1"/>
    <xf numFmtId="20" fontId="4" fillId="0" borderId="2" xfId="0" applyNumberFormat="1" applyFont="1" applyBorder="1" applyAlignment="1">
      <alignment horizontal="center"/>
    </xf>
    <xf numFmtId="20" fontId="0" fillId="0" borderId="9" xfId="0" applyNumberFormat="1" applyBorder="1" applyAlignment="1">
      <alignment horizontal="center"/>
    </xf>
    <xf numFmtId="20" fontId="1" fillId="0" borderId="10" xfId="0" applyNumberFormat="1" applyFont="1" applyBorder="1" applyAlignment="1">
      <alignment horizontal="center"/>
    </xf>
    <xf numFmtId="0" fontId="0" fillId="0" borderId="6" xfId="0" applyBorder="1"/>
    <xf numFmtId="20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left"/>
    </xf>
    <xf numFmtId="20" fontId="7" fillId="0" borderId="6" xfId="0" applyNumberFormat="1" applyFont="1" applyBorder="1" applyAlignment="1">
      <alignment horizontal="center"/>
    </xf>
    <xf numFmtId="20" fontId="11" fillId="0" borderId="3" xfId="0" applyNumberFormat="1" applyFont="1" applyBorder="1" applyAlignment="1">
      <alignment horizontal="center"/>
    </xf>
    <xf numFmtId="20" fontId="9" fillId="0" borderId="3" xfId="0" applyNumberFormat="1" applyFont="1" applyBorder="1" applyAlignment="1">
      <alignment horizontal="center"/>
    </xf>
    <xf numFmtId="20" fontId="10" fillId="0" borderId="3" xfId="0" applyNumberFormat="1" applyFont="1" applyBorder="1" applyAlignment="1">
      <alignment horizontal="center"/>
    </xf>
    <xf numFmtId="20" fontId="9" fillId="0" borderId="2" xfId="0" applyNumberFormat="1" applyFont="1" applyBorder="1" applyAlignment="1">
      <alignment horizontal="center"/>
    </xf>
    <xf numFmtId="20" fontId="9" fillId="0" borderId="5" xfId="0" applyNumberFormat="1" applyFont="1" applyBorder="1" applyAlignment="1">
      <alignment horizontal="center"/>
    </xf>
    <xf numFmtId="20" fontId="9" fillId="0" borderId="10" xfId="0" applyNumberFormat="1" applyFont="1" applyBorder="1" applyAlignment="1">
      <alignment horizontal="center"/>
    </xf>
    <xf numFmtId="20" fontId="9" fillId="0" borderId="4" xfId="0" applyNumberFormat="1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20" fontId="13" fillId="0" borderId="3" xfId="0" applyNumberFormat="1" applyFont="1" applyBorder="1" applyAlignment="1">
      <alignment horizontal="center"/>
    </xf>
    <xf numFmtId="20" fontId="13" fillId="0" borderId="2" xfId="0" applyNumberFormat="1" applyFont="1" applyBorder="1" applyAlignment="1">
      <alignment horizontal="center"/>
    </xf>
    <xf numFmtId="20" fontId="13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20" fontId="4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  <xf numFmtId="0" fontId="5" fillId="0" borderId="0" xfId="0" applyFont="1"/>
    <xf numFmtId="0" fontId="12" fillId="0" borderId="5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20" fontId="1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20" fontId="4" fillId="0" borderId="12" xfId="0" applyNumberFormat="1" applyFont="1" applyBorder="1" applyAlignment="1">
      <alignment horizontal="center"/>
    </xf>
    <xf numFmtId="20" fontId="9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5" fillId="0" borderId="0" xfId="0" applyNumberFormat="1" applyFont="1" applyAlignment="1">
      <alignment vertical="center"/>
    </xf>
    <xf numFmtId="0" fontId="1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20" fontId="11" fillId="0" borderId="5" xfId="0" applyNumberFormat="1" applyFont="1" applyBorder="1" applyAlignment="1">
      <alignment horizontal="center"/>
    </xf>
    <xf numFmtId="20" fontId="11" fillId="0" borderId="6" xfId="0" applyNumberFormat="1" applyFont="1" applyBorder="1" applyAlignment="1">
      <alignment horizontal="center"/>
    </xf>
    <xf numFmtId="20" fontId="11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20" fontId="2" fillId="0" borderId="6" xfId="0" applyNumberFormat="1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20" fontId="0" fillId="0" borderId="0" xfId="0" applyNumberFormat="1" applyAlignment="1">
      <alignment horizontal="center"/>
    </xf>
    <xf numFmtId="0" fontId="9" fillId="0" borderId="0" xfId="0" applyFont="1"/>
    <xf numFmtId="0" fontId="14" fillId="0" borderId="0" xfId="0" applyFont="1"/>
    <xf numFmtId="0" fontId="9" fillId="0" borderId="0" xfId="0" applyFont="1" applyAlignment="1">
      <alignment horizontal="left"/>
    </xf>
    <xf numFmtId="20" fontId="9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left" vertical="center"/>
    </xf>
    <xf numFmtId="0" fontId="11" fillId="0" borderId="3" xfId="0" applyFont="1" applyBorder="1"/>
    <xf numFmtId="20" fontId="9" fillId="0" borderId="6" xfId="0" applyNumberFormat="1" applyFont="1" applyBorder="1" applyAlignment="1">
      <alignment horizontal="center"/>
    </xf>
    <xf numFmtId="20" fontId="10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7" fontId="9" fillId="0" borderId="0" xfId="0" applyNumberFormat="1" applyFont="1"/>
    <xf numFmtId="0" fontId="14" fillId="0" borderId="6" xfId="0" applyFont="1" applyBorder="1"/>
    <xf numFmtId="0" fontId="20" fillId="0" borderId="6" xfId="0" applyFont="1" applyBorder="1"/>
    <xf numFmtId="20" fontId="10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11" fillId="0" borderId="6" xfId="0" applyFont="1" applyBorder="1"/>
    <xf numFmtId="20" fontId="9" fillId="0" borderId="16" xfId="0" applyNumberFormat="1" applyFont="1" applyBorder="1" applyAlignment="1">
      <alignment horizontal="center"/>
    </xf>
    <xf numFmtId="20" fontId="10" fillId="0" borderId="18" xfId="0" applyNumberFormat="1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6" xfId="0" applyFont="1" applyBorder="1"/>
    <xf numFmtId="20" fontId="11" fillId="0" borderId="19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14" xfId="0" applyFont="1" applyBorder="1"/>
    <xf numFmtId="0" fontId="4" fillId="0" borderId="18" xfId="0" applyFont="1" applyBorder="1"/>
    <xf numFmtId="0" fontId="4" fillId="0" borderId="0" xfId="0" applyFont="1"/>
    <xf numFmtId="16" fontId="14" fillId="0" borderId="0" xfId="0" applyNumberFormat="1" applyFont="1"/>
    <xf numFmtId="20" fontId="14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15" xfId="0" applyFont="1" applyBorder="1" applyAlignment="1">
      <alignment horizontal="center" vertical="center"/>
    </xf>
    <xf numFmtId="20" fontId="14" fillId="0" borderId="6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20" fontId="9" fillId="0" borderId="3" xfId="0" applyNumberFormat="1" applyFont="1" applyBorder="1" applyAlignment="1">
      <alignment horizontal="center" vertical="center"/>
    </xf>
    <xf numFmtId="20" fontId="9" fillId="0" borderId="2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1" fillId="0" borderId="0" xfId="0" applyFont="1"/>
    <xf numFmtId="0" fontId="20" fillId="0" borderId="0" xfId="0" applyFont="1"/>
    <xf numFmtId="20" fontId="9" fillId="0" borderId="0" xfId="0" applyNumberFormat="1" applyFont="1" applyAlignment="1">
      <alignment horizontal="center"/>
    </xf>
    <xf numFmtId="20" fontId="4" fillId="0" borderId="3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20" fontId="9" fillId="0" borderId="12" xfId="0" applyNumberFormat="1" applyFont="1" applyBorder="1" applyAlignment="1">
      <alignment horizontal="center"/>
    </xf>
    <xf numFmtId="20" fontId="9" fillId="0" borderId="5" xfId="0" applyNumberFormat="1" applyFont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 vertical="center"/>
    </xf>
    <xf numFmtId="20" fontId="9" fillId="0" borderId="6" xfId="0" applyNumberFormat="1" applyFont="1" applyBorder="1" applyAlignment="1">
      <alignment horizontal="center" vertical="center"/>
    </xf>
    <xf numFmtId="20" fontId="14" fillId="0" borderId="6" xfId="0" applyNumberFormat="1" applyFont="1" applyBorder="1" applyAlignment="1">
      <alignment horizontal="center" vertical="center"/>
    </xf>
    <xf numFmtId="20" fontId="9" fillId="0" borderId="2" xfId="0" applyNumberFormat="1" applyFont="1" applyBorder="1"/>
    <xf numFmtId="20" fontId="10" fillId="0" borderId="2" xfId="0" applyNumberFormat="1" applyFont="1" applyBorder="1"/>
    <xf numFmtId="20" fontId="4" fillId="0" borderId="3" xfId="0" applyNumberFormat="1" applyFont="1" applyBorder="1"/>
    <xf numFmtId="20" fontId="10" fillId="0" borderId="6" xfId="0" applyNumberFormat="1" applyFont="1" applyBorder="1"/>
    <xf numFmtId="0" fontId="4" fillId="0" borderId="5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20" fontId="10" fillId="0" borderId="7" xfId="0" applyNumberFormat="1" applyFont="1" applyBorder="1" applyAlignment="1">
      <alignment horizontal="center"/>
    </xf>
    <xf numFmtId="20" fontId="14" fillId="0" borderId="9" xfId="0" applyNumberFormat="1" applyFont="1" applyBorder="1" applyAlignment="1">
      <alignment horizontal="center"/>
    </xf>
    <xf numFmtId="17" fontId="14" fillId="0" borderId="0" xfId="0" applyNumberFormat="1" applyFont="1"/>
    <xf numFmtId="20" fontId="2" fillId="0" borderId="10" xfId="0" applyNumberFormat="1" applyFont="1" applyBorder="1" applyAlignment="1">
      <alignment horizontal="center"/>
    </xf>
    <xf numFmtId="20" fontId="1" fillId="0" borderId="11" xfId="0" applyNumberFormat="1" applyFont="1" applyBorder="1" applyAlignment="1">
      <alignment horizontal="center"/>
    </xf>
    <xf numFmtId="20" fontId="1" fillId="0" borderId="9" xfId="0" applyNumberFormat="1" applyFont="1" applyBorder="1" applyAlignment="1">
      <alignment horizontal="center"/>
    </xf>
    <xf numFmtId="20" fontId="17" fillId="0" borderId="9" xfId="0" applyNumberFormat="1" applyFont="1" applyBorder="1" applyAlignment="1">
      <alignment horizontal="center"/>
    </xf>
    <xf numFmtId="0" fontId="2" fillId="0" borderId="2" xfId="0" applyFont="1" applyBorder="1"/>
    <xf numFmtId="0" fontId="5" fillId="0" borderId="6" xfId="0" applyFont="1" applyBorder="1"/>
    <xf numFmtId="0" fontId="0" fillId="0" borderId="6" xfId="0" applyBorder="1" applyAlignment="1">
      <alignment horizontal="center"/>
    </xf>
    <xf numFmtId="0" fontId="20" fillId="0" borderId="6" xfId="0" applyFont="1" applyBorder="1" applyAlignment="1">
      <alignment horizontal="left"/>
    </xf>
    <xf numFmtId="20" fontId="15" fillId="0" borderId="0" xfId="0" applyNumberFormat="1" applyFont="1" applyAlignment="1">
      <alignment horizontal="center"/>
    </xf>
    <xf numFmtId="0" fontId="15" fillId="0" borderId="0" xfId="0" applyFont="1"/>
    <xf numFmtId="0" fontId="12" fillId="0" borderId="8" xfId="0" applyFont="1" applyBorder="1" applyAlignment="1">
      <alignment horizontal="center" vertical="center" wrapText="1"/>
    </xf>
    <xf numFmtId="20" fontId="12" fillId="0" borderId="16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20" fontId="12" fillId="0" borderId="6" xfId="0" applyNumberFormat="1" applyFont="1" applyBorder="1" applyAlignment="1">
      <alignment horizontal="center"/>
    </xf>
    <xf numFmtId="0" fontId="12" fillId="0" borderId="6" xfId="0" applyFont="1" applyBorder="1"/>
    <xf numFmtId="0" fontId="15" fillId="0" borderId="6" xfId="0" applyFont="1" applyBorder="1" applyAlignment="1">
      <alignment horizontal="left"/>
    </xf>
    <xf numFmtId="20" fontId="20" fillId="0" borderId="6" xfId="0" applyNumberFormat="1" applyFont="1" applyBorder="1" applyAlignment="1">
      <alignment horizontal="center"/>
    </xf>
    <xf numFmtId="164" fontId="20" fillId="0" borderId="6" xfId="0" applyNumberFormat="1" applyFont="1" applyBorder="1" applyAlignment="1">
      <alignment horizontal="center"/>
    </xf>
    <xf numFmtId="20" fontId="14" fillId="0" borderId="0" xfId="0" applyNumberFormat="1" applyFont="1" applyAlignment="1">
      <alignment horizontal="center"/>
    </xf>
    <xf numFmtId="0" fontId="4" fillId="0" borderId="6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4" fillId="0" borderId="20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20" fontId="9" fillId="0" borderId="0" xfId="0" applyNumberFormat="1" applyFont="1" applyBorder="1" applyAlignment="1">
      <alignment horizontal="center"/>
    </xf>
    <xf numFmtId="0" fontId="14" fillId="0" borderId="0" xfId="0" applyFont="1" applyBorder="1"/>
    <xf numFmtId="16" fontId="14" fillId="0" borderId="0" xfId="0" applyNumberFormat="1" applyFont="1" applyAlignment="1">
      <alignment horizontal="left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430C-0102-4E82-AC55-267CD50FE24A}">
  <dimension ref="A2:O75"/>
  <sheetViews>
    <sheetView topLeftCell="A61" zoomScale="75" zoomScaleNormal="100" workbookViewId="0">
      <selection activeCell="A55" sqref="A55:XFD55"/>
    </sheetView>
  </sheetViews>
  <sheetFormatPr defaultColWidth="9.1796875" defaultRowHeight="14" x14ac:dyDescent="0.3"/>
  <cols>
    <col min="1" max="1" width="9.1796875" style="83"/>
    <col min="2" max="2" width="13.7265625" style="83" customWidth="1"/>
    <col min="3" max="3" width="11.26953125" style="83" customWidth="1"/>
    <col min="4" max="4" width="42.36328125" style="83" customWidth="1"/>
    <col min="5" max="5" width="20.453125" style="83" customWidth="1"/>
    <col min="6" max="6" width="9.1796875" style="83"/>
    <col min="7" max="7" width="17.26953125" style="83" customWidth="1"/>
    <col min="8" max="8" width="12.7265625" style="83" customWidth="1"/>
    <col min="9" max="9" width="24.1796875" style="83" customWidth="1"/>
    <col min="10" max="12" width="9.1796875" style="83"/>
    <col min="13" max="13" width="12.7265625" style="83" customWidth="1"/>
    <col min="14" max="14" width="18" style="83" customWidth="1"/>
    <col min="15" max="15" width="24.7265625" style="83" customWidth="1"/>
    <col min="16" max="16384" width="9.1796875" style="83"/>
  </cols>
  <sheetData>
    <row r="2" spans="2:15" x14ac:dyDescent="0.3">
      <c r="B2" s="82"/>
      <c r="C2" s="82"/>
      <c r="D2" s="82"/>
      <c r="E2" s="82"/>
      <c r="G2" s="82"/>
      <c r="H2" s="82"/>
      <c r="I2" s="82"/>
      <c r="J2" s="82"/>
      <c r="M2" s="82"/>
      <c r="N2" s="82"/>
      <c r="O2" s="82"/>
    </row>
    <row r="3" spans="2:15" x14ac:dyDescent="0.3">
      <c r="B3" s="82" t="s">
        <v>0</v>
      </c>
      <c r="C3" s="82"/>
      <c r="D3" s="82"/>
      <c r="E3" s="82"/>
      <c r="G3" s="82" t="s">
        <v>1</v>
      </c>
      <c r="H3" s="82"/>
      <c r="I3" s="82"/>
      <c r="J3" s="82"/>
      <c r="M3" s="82" t="s">
        <v>2</v>
      </c>
      <c r="N3" s="82"/>
      <c r="O3" s="82"/>
    </row>
    <row r="4" spans="2:15" x14ac:dyDescent="0.3">
      <c r="B4" s="82"/>
      <c r="C4" s="82"/>
      <c r="D4" s="82"/>
      <c r="E4" s="82"/>
      <c r="G4" s="82"/>
      <c r="H4" s="82"/>
      <c r="I4" s="82"/>
      <c r="J4" s="82"/>
      <c r="M4" s="82"/>
      <c r="N4" s="82"/>
      <c r="O4" s="82"/>
    </row>
    <row r="5" spans="2:15" x14ac:dyDescent="0.3">
      <c r="B5" s="82" t="s">
        <v>3</v>
      </c>
      <c r="C5" s="82"/>
      <c r="D5" s="82"/>
      <c r="E5" s="82"/>
      <c r="G5" s="82" t="s">
        <v>4</v>
      </c>
      <c r="H5" s="82"/>
      <c r="I5" s="82"/>
      <c r="J5" s="82"/>
      <c r="M5" s="82" t="s">
        <v>4</v>
      </c>
      <c r="N5" s="82"/>
      <c r="O5" s="82"/>
    </row>
    <row r="6" spans="2:15" x14ac:dyDescent="0.3">
      <c r="B6" s="82" t="s">
        <v>5</v>
      </c>
      <c r="C6" s="82"/>
      <c r="D6" s="82"/>
      <c r="E6" s="82"/>
      <c r="G6" s="82" t="s">
        <v>5</v>
      </c>
      <c r="H6" s="82"/>
      <c r="I6" s="82"/>
      <c r="J6" s="82"/>
      <c r="M6" s="82" t="s">
        <v>5</v>
      </c>
      <c r="N6" s="82"/>
      <c r="O6" s="82"/>
    </row>
    <row r="7" spans="2:15" ht="76.5" customHeight="1" x14ac:dyDescent="0.3">
      <c r="B7" s="164" t="s">
        <v>6</v>
      </c>
      <c r="C7" s="164"/>
      <c r="D7" s="164"/>
      <c r="E7" s="82"/>
      <c r="G7" s="164" t="s">
        <v>6</v>
      </c>
      <c r="H7" s="164"/>
      <c r="I7" s="164"/>
      <c r="J7" s="82"/>
      <c r="M7" s="164" t="s">
        <v>6</v>
      </c>
      <c r="N7" s="164"/>
      <c r="O7" s="164"/>
    </row>
    <row r="8" spans="2:15" ht="27.65" customHeight="1" x14ac:dyDescent="0.3">
      <c r="B8" s="164" t="s">
        <v>7</v>
      </c>
      <c r="C8" s="164"/>
      <c r="D8" s="164"/>
      <c r="E8" s="82"/>
      <c r="G8" s="164" t="s">
        <v>7</v>
      </c>
      <c r="H8" s="164"/>
      <c r="I8" s="164"/>
      <c r="J8" s="82"/>
      <c r="M8" s="164" t="s">
        <v>7</v>
      </c>
      <c r="N8" s="164"/>
      <c r="O8" s="164"/>
    </row>
    <row r="9" spans="2:15" ht="15" customHeight="1" x14ac:dyDescent="0.3">
      <c r="B9" s="82" t="s">
        <v>8</v>
      </c>
      <c r="C9" s="82"/>
      <c r="D9" s="82"/>
      <c r="E9" s="82"/>
      <c r="G9" s="82" t="s">
        <v>8</v>
      </c>
      <c r="H9" s="82"/>
      <c r="I9" s="82"/>
      <c r="J9" s="82"/>
      <c r="M9" s="82" t="s">
        <v>8</v>
      </c>
      <c r="N9" s="82"/>
      <c r="O9" s="82"/>
    </row>
    <row r="10" spans="2:15" ht="15" customHeight="1" x14ac:dyDescent="0.3">
      <c r="B10" s="84" t="s">
        <v>9</v>
      </c>
      <c r="C10" s="84"/>
      <c r="D10" s="84"/>
      <c r="E10" s="82"/>
      <c r="G10" s="84" t="s">
        <v>9</v>
      </c>
      <c r="H10" s="84"/>
      <c r="I10" s="84"/>
      <c r="J10" s="82"/>
      <c r="M10" s="84" t="s">
        <v>9</v>
      </c>
      <c r="N10" s="84"/>
      <c r="O10" s="84"/>
    </row>
    <row r="11" spans="2:15" ht="28.5" thickBot="1" x14ac:dyDescent="0.35">
      <c r="B11" s="65" t="s">
        <v>10</v>
      </c>
      <c r="C11" s="66" t="s">
        <v>10</v>
      </c>
      <c r="D11" s="67" t="s">
        <v>11</v>
      </c>
      <c r="E11" s="82"/>
      <c r="G11" s="65" t="s">
        <v>10</v>
      </c>
      <c r="H11" s="66" t="s">
        <v>10</v>
      </c>
      <c r="I11" s="67" t="s">
        <v>11</v>
      </c>
      <c r="J11" s="82"/>
      <c r="M11" s="65" t="s">
        <v>10</v>
      </c>
      <c r="N11" s="66" t="s">
        <v>10</v>
      </c>
      <c r="O11" s="67" t="s">
        <v>11</v>
      </c>
    </row>
    <row r="12" spans="2:15" ht="14.5" thickTop="1" x14ac:dyDescent="0.3">
      <c r="B12" s="68" t="s">
        <v>12</v>
      </c>
      <c r="C12" s="69"/>
      <c r="D12" s="70"/>
      <c r="E12" s="82"/>
      <c r="G12" s="68" t="s">
        <v>12</v>
      </c>
      <c r="H12" s="69"/>
      <c r="I12" s="70"/>
      <c r="J12" s="82"/>
      <c r="M12" s="68" t="s">
        <v>12</v>
      </c>
      <c r="N12" s="69"/>
      <c r="O12" s="70"/>
    </row>
    <row r="13" spans="2:15" x14ac:dyDescent="0.3">
      <c r="B13" s="85">
        <v>0.30416666666666664</v>
      </c>
      <c r="C13" s="86"/>
      <c r="D13" s="87" t="s">
        <v>13</v>
      </c>
      <c r="E13" s="82"/>
      <c r="G13" s="31">
        <v>0.31597222222222199</v>
      </c>
      <c r="H13" s="88"/>
      <c r="I13" s="38" t="s">
        <v>14</v>
      </c>
      <c r="J13" s="82"/>
      <c r="M13" s="89">
        <v>0.32430555555555557</v>
      </c>
      <c r="N13" s="90"/>
      <c r="O13" s="91" t="s">
        <v>15</v>
      </c>
    </row>
    <row r="14" spans="2:15" x14ac:dyDescent="0.3">
      <c r="B14" s="89">
        <v>0.30902777777777779</v>
      </c>
      <c r="C14" s="90"/>
      <c r="D14" s="91" t="s">
        <v>16</v>
      </c>
      <c r="E14" s="92"/>
      <c r="G14" s="71">
        <v>0.31944444444444448</v>
      </c>
      <c r="H14" s="41"/>
      <c r="I14" s="49" t="s">
        <v>17</v>
      </c>
      <c r="J14" s="92"/>
      <c r="M14" s="89">
        <v>0.32569444444444445</v>
      </c>
      <c r="N14" s="93"/>
      <c r="O14" s="94" t="s">
        <v>18</v>
      </c>
    </row>
    <row r="15" spans="2:15" x14ac:dyDescent="0.3">
      <c r="B15" s="34">
        <v>0.31319444444444444</v>
      </c>
      <c r="C15" s="95"/>
      <c r="D15" s="96" t="s">
        <v>19</v>
      </c>
      <c r="E15" s="92"/>
      <c r="G15" s="72">
        <v>0.32430555555555557</v>
      </c>
      <c r="H15" s="97"/>
      <c r="I15" s="51" t="s">
        <v>20</v>
      </c>
      <c r="J15" s="92"/>
      <c r="M15" s="89">
        <v>21002.329166666666</v>
      </c>
      <c r="N15" s="90"/>
      <c r="O15" s="91" t="s">
        <v>21</v>
      </c>
    </row>
    <row r="16" spans="2:15" x14ac:dyDescent="0.3">
      <c r="B16" s="32">
        <v>0.31527777777777777</v>
      </c>
      <c r="C16" s="95"/>
      <c r="D16" s="74" t="s">
        <v>22</v>
      </c>
      <c r="E16" s="82"/>
      <c r="G16" s="72">
        <v>0.32500000000000001</v>
      </c>
      <c r="H16" s="97"/>
      <c r="I16" s="51" t="s">
        <v>23</v>
      </c>
      <c r="J16" s="82"/>
      <c r="M16" s="89">
        <v>21732.331249999999</v>
      </c>
      <c r="N16" s="90"/>
      <c r="O16" s="91" t="s">
        <v>24</v>
      </c>
    </row>
    <row r="17" spans="2:15" x14ac:dyDescent="0.3">
      <c r="B17" s="32">
        <v>0.31805555555555554</v>
      </c>
      <c r="C17" s="95"/>
      <c r="D17" s="74" t="s">
        <v>25</v>
      </c>
      <c r="E17" s="82"/>
      <c r="G17" s="161">
        <v>0.32569444444444445</v>
      </c>
      <c r="I17" s="122" t="s">
        <v>191</v>
      </c>
      <c r="J17" s="82"/>
      <c r="M17" s="89">
        <v>21732.333333333332</v>
      </c>
      <c r="N17" s="93"/>
      <c r="O17" s="91" t="s">
        <v>27</v>
      </c>
    </row>
    <row r="18" spans="2:15" x14ac:dyDescent="0.3">
      <c r="B18" s="32">
        <v>0.32083333333333336</v>
      </c>
      <c r="C18" s="95"/>
      <c r="D18" s="74" t="s">
        <v>28</v>
      </c>
      <c r="E18" s="82"/>
      <c r="G18" s="72">
        <v>0.33055555555555555</v>
      </c>
      <c r="H18" s="52"/>
      <c r="I18" s="51" t="s">
        <v>26</v>
      </c>
      <c r="J18" s="82"/>
      <c r="M18" s="89">
        <v>0.3347222222222222</v>
      </c>
      <c r="N18" s="90"/>
      <c r="O18" s="91" t="s">
        <v>30</v>
      </c>
    </row>
    <row r="19" spans="2:15" x14ac:dyDescent="0.3">
      <c r="B19" s="32">
        <v>0.32291666666666669</v>
      </c>
      <c r="C19" s="95"/>
      <c r="D19" s="74" t="s">
        <v>31</v>
      </c>
      <c r="E19" s="82"/>
      <c r="G19" s="72">
        <v>0.33263888888888887</v>
      </c>
      <c r="H19" s="52"/>
      <c r="I19" s="51" t="s">
        <v>29</v>
      </c>
      <c r="J19" s="82"/>
      <c r="M19" s="89">
        <v>0.33680555555555558</v>
      </c>
      <c r="N19" s="90"/>
      <c r="O19" s="91" t="s">
        <v>33</v>
      </c>
    </row>
    <row r="20" spans="2:15" x14ac:dyDescent="0.3">
      <c r="B20" s="32">
        <v>0.32430555555555557</v>
      </c>
      <c r="C20" s="95"/>
      <c r="D20" s="74" t="s">
        <v>34</v>
      </c>
      <c r="E20" s="82"/>
      <c r="G20" s="72">
        <v>0.33402777777777781</v>
      </c>
      <c r="H20" s="52"/>
      <c r="I20" s="51" t="s">
        <v>32</v>
      </c>
      <c r="J20" s="82"/>
      <c r="M20" s="89">
        <v>0.33750000000000002</v>
      </c>
      <c r="N20" s="90"/>
      <c r="O20" s="91" t="s">
        <v>36</v>
      </c>
    </row>
    <row r="21" spans="2:15" x14ac:dyDescent="0.3">
      <c r="B21" s="32">
        <v>0.32569444444444445</v>
      </c>
      <c r="C21" s="95"/>
      <c r="D21" s="74" t="s">
        <v>37</v>
      </c>
      <c r="E21" s="82"/>
      <c r="G21" s="72">
        <v>0.3347222222222222</v>
      </c>
      <c r="H21" s="52"/>
      <c r="I21" s="51" t="s">
        <v>35</v>
      </c>
      <c r="J21" s="82"/>
      <c r="M21" s="89">
        <v>0.34027777777777779</v>
      </c>
      <c r="N21" s="90"/>
      <c r="O21" s="91" t="s">
        <v>39</v>
      </c>
    </row>
    <row r="22" spans="2:15" x14ac:dyDescent="0.3">
      <c r="B22" s="98">
        <v>0.33333333333333331</v>
      </c>
      <c r="C22" s="99"/>
      <c r="D22" s="74" t="s">
        <v>26</v>
      </c>
      <c r="E22" s="82"/>
      <c r="G22" s="72">
        <v>0.33749999999999997</v>
      </c>
      <c r="H22" s="52"/>
      <c r="I22" s="51" t="s">
        <v>38</v>
      </c>
      <c r="J22" s="82"/>
      <c r="M22" s="89">
        <v>0.34236111111111112</v>
      </c>
      <c r="N22" s="90"/>
      <c r="O22" s="91" t="s">
        <v>41</v>
      </c>
    </row>
    <row r="23" spans="2:15" x14ac:dyDescent="0.3">
      <c r="B23" s="89">
        <v>0.33680555555555558</v>
      </c>
      <c r="C23" s="93"/>
      <c r="D23" s="100" t="s">
        <v>42</v>
      </c>
      <c r="E23" s="82"/>
      <c r="G23" s="72">
        <v>0.33819444444444446</v>
      </c>
      <c r="H23" s="52"/>
      <c r="I23" s="51" t="s">
        <v>40</v>
      </c>
      <c r="J23" s="82"/>
      <c r="M23" s="89">
        <v>0.34444444444444444</v>
      </c>
      <c r="N23" s="90"/>
      <c r="O23" s="91" t="s">
        <v>44</v>
      </c>
    </row>
    <row r="24" spans="2:15" x14ac:dyDescent="0.3">
      <c r="B24" s="89">
        <v>0.33958333333333335</v>
      </c>
      <c r="C24" s="93"/>
      <c r="D24" s="100" t="s">
        <v>45</v>
      </c>
      <c r="E24" s="82"/>
      <c r="G24" s="72">
        <v>0.34027777777777773</v>
      </c>
      <c r="H24" s="52"/>
      <c r="I24" s="51" t="s">
        <v>43</v>
      </c>
      <c r="J24" s="82"/>
      <c r="M24" s="89">
        <v>0.34722222222222221</v>
      </c>
      <c r="N24" s="93"/>
      <c r="O24" s="91" t="s">
        <v>26</v>
      </c>
    </row>
    <row r="25" spans="2:15" x14ac:dyDescent="0.3">
      <c r="B25" s="89">
        <v>0.34097222222222223</v>
      </c>
      <c r="C25" s="93"/>
      <c r="D25" s="100" t="s">
        <v>47</v>
      </c>
      <c r="E25" s="82"/>
      <c r="G25" s="73">
        <v>0.3430555555555555</v>
      </c>
      <c r="H25" s="40"/>
      <c r="I25" s="50" t="s">
        <v>46</v>
      </c>
      <c r="J25" s="82"/>
      <c r="M25" s="34"/>
      <c r="N25" s="95"/>
      <c r="O25" s="96"/>
    </row>
    <row r="26" spans="2:15" x14ac:dyDescent="0.3">
      <c r="B26" s="89">
        <v>0.34444444444444444</v>
      </c>
      <c r="C26" s="93"/>
      <c r="D26" s="100" t="s">
        <v>49</v>
      </c>
      <c r="E26" s="82"/>
      <c r="G26" s="31">
        <v>0.34513888888888888</v>
      </c>
      <c r="H26" s="39"/>
      <c r="I26" s="38" t="s">
        <v>48</v>
      </c>
      <c r="J26" s="82"/>
      <c r="M26" s="32"/>
      <c r="N26" s="95"/>
      <c r="O26" s="74"/>
    </row>
    <row r="27" spans="2:15" x14ac:dyDescent="0.3">
      <c r="B27" s="89">
        <v>0.34583333333333333</v>
      </c>
      <c r="C27" s="93"/>
      <c r="D27" s="100" t="s">
        <v>50</v>
      </c>
      <c r="E27" s="82"/>
      <c r="G27" s="31">
        <v>0.34791666666666665</v>
      </c>
      <c r="H27" s="39"/>
      <c r="I27" s="38" t="s">
        <v>26</v>
      </c>
      <c r="J27" s="82"/>
      <c r="M27" s="13" t="s">
        <v>51</v>
      </c>
      <c r="N27" s="95"/>
      <c r="O27" s="74"/>
    </row>
    <row r="28" spans="2:15" x14ac:dyDescent="0.3">
      <c r="B28" s="89">
        <v>0.34722222222222221</v>
      </c>
      <c r="C28" s="90"/>
      <c r="D28" s="100" t="s">
        <v>26</v>
      </c>
      <c r="E28" s="82"/>
      <c r="G28" s="13" t="s">
        <v>51</v>
      </c>
      <c r="H28" s="33"/>
      <c r="I28" s="74"/>
      <c r="J28" s="82"/>
      <c r="M28" s="13" t="s">
        <v>52</v>
      </c>
      <c r="N28" s="23" t="s">
        <v>53</v>
      </c>
      <c r="O28" s="76"/>
    </row>
    <row r="29" spans="2:15" x14ac:dyDescent="0.3">
      <c r="E29" s="82"/>
      <c r="G29" s="23" t="s">
        <v>52</v>
      </c>
      <c r="H29" s="23" t="s">
        <v>53</v>
      </c>
      <c r="I29" s="75"/>
      <c r="J29" s="82"/>
      <c r="M29" s="32" t="s">
        <v>54</v>
      </c>
      <c r="N29" s="34" t="s">
        <v>55</v>
      </c>
      <c r="O29" s="76" t="s">
        <v>56</v>
      </c>
    </row>
    <row r="30" spans="2:15" x14ac:dyDescent="0.3">
      <c r="B30" s="23" t="s">
        <v>51</v>
      </c>
      <c r="C30" s="95"/>
      <c r="D30" s="74"/>
      <c r="E30" s="82"/>
      <c r="G30" s="32" t="s">
        <v>54</v>
      </c>
      <c r="H30" s="34" t="s">
        <v>55</v>
      </c>
      <c r="I30" s="76" t="s">
        <v>56</v>
      </c>
      <c r="J30" s="82"/>
      <c r="M30" s="32">
        <v>0.64861111111111114</v>
      </c>
      <c r="N30" s="34">
        <v>0.6069444444444444</v>
      </c>
      <c r="O30" s="76" t="s">
        <v>57</v>
      </c>
    </row>
    <row r="31" spans="2:15" x14ac:dyDescent="0.3">
      <c r="B31" s="13" t="s">
        <v>52</v>
      </c>
      <c r="C31" s="23" t="s">
        <v>53</v>
      </c>
      <c r="D31" s="76"/>
      <c r="E31" s="82"/>
      <c r="G31" s="32">
        <v>0.64861111111111103</v>
      </c>
      <c r="H31" s="34">
        <v>0.56527777777777799</v>
      </c>
      <c r="I31" s="77" t="s">
        <v>29</v>
      </c>
      <c r="J31" s="82"/>
      <c r="M31" s="32">
        <v>0.65069444444444446</v>
      </c>
      <c r="N31" s="34">
        <v>0.60902777777777772</v>
      </c>
      <c r="O31" s="76" t="s">
        <v>41</v>
      </c>
    </row>
    <row r="32" spans="2:15" x14ac:dyDescent="0.3">
      <c r="B32" s="32">
        <v>0.65972222222222221</v>
      </c>
      <c r="C32" s="34" t="s">
        <v>58</v>
      </c>
      <c r="D32" s="76" t="s">
        <v>56</v>
      </c>
      <c r="E32" s="82"/>
      <c r="G32" s="32">
        <v>0.65138888888888902</v>
      </c>
      <c r="H32" s="36">
        <v>0.56805555555555598</v>
      </c>
      <c r="I32" s="76" t="s">
        <v>40</v>
      </c>
      <c r="J32" s="82"/>
      <c r="M32" s="35">
        <v>0.65277777777777779</v>
      </c>
      <c r="N32" s="37">
        <v>0.56944444444444442</v>
      </c>
      <c r="O32" s="77" t="s">
        <v>39</v>
      </c>
    </row>
    <row r="33" spans="2:15" x14ac:dyDescent="0.3">
      <c r="B33" s="32">
        <v>0.66736111111111107</v>
      </c>
      <c r="C33" s="34">
        <v>0.58402777777777781</v>
      </c>
      <c r="D33" s="76" t="s">
        <v>37</v>
      </c>
      <c r="E33" s="82"/>
      <c r="G33" s="32">
        <v>0.65208333333333302</v>
      </c>
      <c r="H33" s="34">
        <v>0.56874999999999998</v>
      </c>
      <c r="I33" s="75" t="s">
        <v>59</v>
      </c>
      <c r="J33" s="82"/>
      <c r="M33" s="89">
        <v>0.65555555555555556</v>
      </c>
      <c r="N33" s="89">
        <v>0.57222222222222219</v>
      </c>
      <c r="O33" s="101" t="s">
        <v>36</v>
      </c>
    </row>
    <row r="34" spans="2:15" x14ac:dyDescent="0.3">
      <c r="B34" s="32">
        <v>0.66874999999999996</v>
      </c>
      <c r="C34" s="34">
        <v>0.5854166666666667</v>
      </c>
      <c r="D34" s="76" t="s">
        <v>34</v>
      </c>
      <c r="E34" s="82"/>
      <c r="G34" s="32">
        <v>0.65277777777777801</v>
      </c>
      <c r="H34" s="34">
        <v>0.56944444444444398</v>
      </c>
      <c r="I34" s="76" t="s">
        <v>43</v>
      </c>
      <c r="J34" s="82"/>
      <c r="M34" s="89">
        <v>0.65625</v>
      </c>
      <c r="N34" s="89">
        <v>0.57291666666666663</v>
      </c>
      <c r="O34" s="101" t="s">
        <v>60</v>
      </c>
    </row>
    <row r="35" spans="2:15" x14ac:dyDescent="0.3">
      <c r="B35" s="32">
        <v>0.67013888888888884</v>
      </c>
      <c r="C35" s="34">
        <v>0.58680555555555558</v>
      </c>
      <c r="D35" s="76" t="s">
        <v>31</v>
      </c>
      <c r="E35" s="82"/>
      <c r="G35" s="35">
        <v>0.65763888888888899</v>
      </c>
      <c r="H35" s="37">
        <v>0.56736111111111098</v>
      </c>
      <c r="I35" s="77" t="s">
        <v>46</v>
      </c>
      <c r="J35" s="82"/>
      <c r="M35" s="72">
        <v>0.65833333333333333</v>
      </c>
      <c r="N35" s="72">
        <v>0.57499999999999996</v>
      </c>
      <c r="O35" s="101" t="s">
        <v>30</v>
      </c>
    </row>
    <row r="36" spans="2:15" x14ac:dyDescent="0.3">
      <c r="B36" s="32">
        <v>0.67222222222222228</v>
      </c>
      <c r="C36" s="34">
        <v>0.58888888888888891</v>
      </c>
      <c r="D36" s="76" t="s">
        <v>28</v>
      </c>
      <c r="E36" s="82"/>
      <c r="G36" s="32">
        <v>0.65902777777777799</v>
      </c>
      <c r="H36" s="32">
        <v>0.56874999999999998</v>
      </c>
      <c r="I36" s="76" t="s">
        <v>61</v>
      </c>
      <c r="J36" s="82"/>
      <c r="M36" s="72">
        <v>0.65972222222222221</v>
      </c>
      <c r="N36" s="72">
        <v>0.57638888888888884</v>
      </c>
      <c r="O36" s="101" t="s">
        <v>62</v>
      </c>
    </row>
    <row r="37" spans="2:15" x14ac:dyDescent="0.3">
      <c r="B37" s="35">
        <v>0.67500000000000004</v>
      </c>
      <c r="C37" s="37">
        <v>0.59166666666666667</v>
      </c>
      <c r="D37" s="77" t="s">
        <v>63</v>
      </c>
      <c r="E37" s="82"/>
      <c r="G37" s="32">
        <v>0.66180555555555598</v>
      </c>
      <c r="H37" s="32">
        <v>0.57847222222222205</v>
      </c>
      <c r="I37" s="74" t="s">
        <v>56</v>
      </c>
      <c r="J37" s="82"/>
      <c r="M37" s="72">
        <v>0.66388888888888886</v>
      </c>
      <c r="N37" s="72">
        <v>0.5805555555555556</v>
      </c>
      <c r="O37" s="101" t="s">
        <v>64</v>
      </c>
    </row>
    <row r="38" spans="2:15" x14ac:dyDescent="0.3">
      <c r="B38" s="89">
        <v>0.67777777777777781</v>
      </c>
      <c r="C38" s="89">
        <v>0.59444444444444444</v>
      </c>
      <c r="D38" s="91" t="s">
        <v>22</v>
      </c>
      <c r="E38" s="82"/>
      <c r="G38" s="161">
        <v>0.66736111111111107</v>
      </c>
      <c r="H38" s="161">
        <v>0.58263888888888882</v>
      </c>
      <c r="I38" s="168" t="s">
        <v>191</v>
      </c>
      <c r="J38" s="82"/>
      <c r="M38" s="102">
        <v>0.6694444444444444</v>
      </c>
      <c r="N38" s="102">
        <v>0.58611111111111114</v>
      </c>
      <c r="O38" s="103" t="s">
        <v>24</v>
      </c>
    </row>
    <row r="39" spans="2:15" x14ac:dyDescent="0.3">
      <c r="B39" s="89">
        <v>0.67986111111111114</v>
      </c>
      <c r="C39" s="89">
        <v>0.59652777777777777</v>
      </c>
      <c r="D39" s="91" t="s">
        <v>66</v>
      </c>
      <c r="E39" s="82"/>
      <c r="G39" s="32">
        <v>0.66666666666666696</v>
      </c>
      <c r="H39" s="32">
        <v>0.58333333333333304</v>
      </c>
      <c r="I39" s="74" t="s">
        <v>23</v>
      </c>
      <c r="J39" s="82"/>
      <c r="M39" s="72">
        <v>0.67083333333333328</v>
      </c>
      <c r="N39" s="72">
        <v>0.58750000000000002</v>
      </c>
      <c r="O39" s="104" t="s">
        <v>21</v>
      </c>
    </row>
    <row r="40" spans="2:15" x14ac:dyDescent="0.3">
      <c r="B40" s="89">
        <v>0.68402777777777779</v>
      </c>
      <c r="C40" s="89">
        <v>0.60069444444444442</v>
      </c>
      <c r="D40" s="91" t="s">
        <v>67</v>
      </c>
      <c r="E40" s="82"/>
      <c r="G40" s="32">
        <v>0.66736111111111096</v>
      </c>
      <c r="H40" s="32">
        <v>0.58402777777777803</v>
      </c>
      <c r="I40" s="76" t="s">
        <v>65</v>
      </c>
      <c r="J40" s="82"/>
      <c r="M40" s="72">
        <v>0.6743055555555556</v>
      </c>
      <c r="N40" s="72">
        <v>0.59097222222222223</v>
      </c>
      <c r="O40" s="105" t="s">
        <v>18</v>
      </c>
    </row>
    <row r="41" spans="2:15" x14ac:dyDescent="0.3">
      <c r="B41" s="113">
        <v>0.68888888888888899</v>
      </c>
      <c r="C41" s="113">
        <v>0.60555555555555551</v>
      </c>
      <c r="D41" s="150" t="s">
        <v>13</v>
      </c>
      <c r="E41" s="82"/>
      <c r="G41" s="32">
        <v>0.67083333333333295</v>
      </c>
      <c r="H41" s="32">
        <v>0.58750000000000002</v>
      </c>
      <c r="I41" s="76" t="s">
        <v>17</v>
      </c>
      <c r="J41" s="82"/>
      <c r="M41" s="72">
        <v>0.67638888888888893</v>
      </c>
      <c r="N41" s="72">
        <v>0.59305555555555556</v>
      </c>
      <c r="O41" s="104" t="s">
        <v>15</v>
      </c>
    </row>
    <row r="42" spans="2:15" x14ac:dyDescent="0.3">
      <c r="B42" s="89" t="s">
        <v>54</v>
      </c>
      <c r="C42" s="89">
        <v>0.5625</v>
      </c>
      <c r="D42" s="91" t="s">
        <v>56</v>
      </c>
      <c r="E42" s="82"/>
      <c r="G42" s="32">
        <v>0.67291666666666705</v>
      </c>
      <c r="H42" s="32">
        <v>0.58958333333333302</v>
      </c>
      <c r="I42" s="76" t="s">
        <v>14</v>
      </c>
      <c r="J42" s="82"/>
      <c r="M42" s="89"/>
      <c r="N42" s="89"/>
      <c r="O42" s="104"/>
    </row>
    <row r="43" spans="2:15" x14ac:dyDescent="0.3">
      <c r="B43" s="89" t="s">
        <v>70</v>
      </c>
      <c r="C43" s="89" t="s">
        <v>71</v>
      </c>
      <c r="D43" s="91" t="s">
        <v>42</v>
      </c>
      <c r="E43" s="82"/>
      <c r="G43" s="32">
        <v>0.68055555555555602</v>
      </c>
      <c r="H43" s="32">
        <v>0.59722222222222199</v>
      </c>
      <c r="I43" s="76" t="s">
        <v>68</v>
      </c>
      <c r="J43" s="82"/>
      <c r="M43" s="34"/>
      <c r="N43" s="34"/>
      <c r="O43" s="76"/>
    </row>
    <row r="44" spans="2:15" x14ac:dyDescent="0.3">
      <c r="B44" s="89">
        <v>0.65208333333333335</v>
      </c>
      <c r="C44" s="89" t="s">
        <v>73</v>
      </c>
      <c r="D44" s="101" t="s">
        <v>45</v>
      </c>
      <c r="E44" s="82"/>
      <c r="G44" s="32">
        <v>0.68472222222222201</v>
      </c>
      <c r="H44" s="32">
        <v>0.60138888888888897</v>
      </c>
      <c r="I44" s="76" t="s">
        <v>69</v>
      </c>
      <c r="J44" s="82"/>
    </row>
    <row r="45" spans="2:15" x14ac:dyDescent="0.3">
      <c r="B45" s="34">
        <v>0.65347222222222223</v>
      </c>
      <c r="C45" s="34" t="s">
        <v>74</v>
      </c>
      <c r="D45" s="75" t="s">
        <v>47</v>
      </c>
      <c r="E45" s="82"/>
      <c r="G45" s="82"/>
      <c r="H45" s="82"/>
      <c r="I45" s="82"/>
      <c r="J45" s="82"/>
    </row>
    <row r="46" spans="2:15" x14ac:dyDescent="0.3">
      <c r="B46" s="32">
        <v>0.65694444444444444</v>
      </c>
      <c r="C46" s="34" t="s">
        <v>75</v>
      </c>
      <c r="D46" s="76" t="s">
        <v>49</v>
      </c>
    </row>
    <row r="47" spans="2:15" x14ac:dyDescent="0.3">
      <c r="B47" s="32">
        <v>0.65833333333333333</v>
      </c>
      <c r="C47" s="34" t="s">
        <v>76</v>
      </c>
      <c r="D47" s="76" t="s">
        <v>50</v>
      </c>
    </row>
    <row r="48" spans="2:15" x14ac:dyDescent="0.3">
      <c r="B48" s="32">
        <v>0.65972222222222221</v>
      </c>
      <c r="C48" s="34" t="s">
        <v>58</v>
      </c>
      <c r="D48" s="76" t="s">
        <v>56</v>
      </c>
    </row>
    <row r="49" spans="1:15" x14ac:dyDescent="0.3">
      <c r="G49" s="83" t="s">
        <v>77</v>
      </c>
      <c r="M49" s="83" t="s">
        <v>77</v>
      </c>
    </row>
    <row r="50" spans="1:15" x14ac:dyDescent="0.3">
      <c r="B50" s="83" t="s">
        <v>77</v>
      </c>
    </row>
    <row r="51" spans="1:15" x14ac:dyDescent="0.3">
      <c r="D51" s="106"/>
    </row>
    <row r="52" spans="1:15" x14ac:dyDescent="0.3">
      <c r="D52" s="106"/>
    </row>
    <row r="53" spans="1:15" x14ac:dyDescent="0.3">
      <c r="A53" s="83" t="s">
        <v>192</v>
      </c>
      <c r="B53" s="171">
        <v>46265</v>
      </c>
      <c r="D53" s="106"/>
    </row>
    <row r="54" spans="1:15" x14ac:dyDescent="0.3">
      <c r="D54" s="106"/>
    </row>
    <row r="55" spans="1:15" x14ac:dyDescent="0.3">
      <c r="C55" s="108"/>
    </row>
    <row r="57" spans="1:15" ht="42.5" thickBot="1" x14ac:dyDescent="0.35">
      <c r="B57" s="109"/>
      <c r="C57" s="86" t="s">
        <v>78</v>
      </c>
      <c r="D57" s="110" t="s">
        <v>11</v>
      </c>
      <c r="H57" s="111" t="s">
        <v>78</v>
      </c>
      <c r="I57" s="112" t="s">
        <v>11</v>
      </c>
      <c r="N57" s="66" t="s">
        <v>78</v>
      </c>
      <c r="O57" s="67" t="s">
        <v>11</v>
      </c>
    </row>
    <row r="58" spans="1:15" ht="14.5" thickTop="1" x14ac:dyDescent="0.3">
      <c r="C58" s="68" t="s">
        <v>12</v>
      </c>
      <c r="D58" s="70"/>
      <c r="H58" s="34">
        <v>0.32777777777777778</v>
      </c>
      <c r="I58" s="74" t="s">
        <v>72</v>
      </c>
      <c r="N58" s="69" t="s">
        <v>79</v>
      </c>
      <c r="O58" s="70"/>
    </row>
    <row r="59" spans="1:15" x14ac:dyDescent="0.3">
      <c r="C59" s="113">
        <v>0.32430555555555557</v>
      </c>
      <c r="D59" s="94" t="s">
        <v>13</v>
      </c>
      <c r="H59" s="32">
        <v>0.32916666666666666</v>
      </c>
      <c r="I59" s="100" t="s">
        <v>69</v>
      </c>
      <c r="N59" s="34">
        <v>0.34166666666666662</v>
      </c>
      <c r="O59" s="74" t="s">
        <v>15</v>
      </c>
    </row>
    <row r="60" spans="1:15" x14ac:dyDescent="0.3">
      <c r="C60" s="89">
        <v>0.3298611111111111</v>
      </c>
      <c r="D60" s="91" t="s">
        <v>16</v>
      </c>
      <c r="H60" s="35">
        <v>0.3263888888888889</v>
      </c>
      <c r="I60" s="114" t="s">
        <v>68</v>
      </c>
      <c r="N60" s="37">
        <v>0.34652777777777777</v>
      </c>
      <c r="O60" s="115" t="s">
        <v>21</v>
      </c>
    </row>
    <row r="61" spans="1:15" x14ac:dyDescent="0.3">
      <c r="C61" s="34">
        <v>0.33402777777777781</v>
      </c>
      <c r="D61" s="96" t="s">
        <v>19</v>
      </c>
      <c r="H61" s="113">
        <v>0.33402777777777781</v>
      </c>
      <c r="I61" s="91" t="s">
        <v>14</v>
      </c>
      <c r="N61" s="89">
        <v>0.34861111111111115</v>
      </c>
      <c r="O61" s="91" t="s">
        <v>24</v>
      </c>
    </row>
    <row r="62" spans="1:15" x14ac:dyDescent="0.3">
      <c r="C62" s="34">
        <v>0.33611111111111108</v>
      </c>
      <c r="D62" s="74" t="s">
        <v>22</v>
      </c>
      <c r="H62" s="34">
        <v>0.33819444444444446</v>
      </c>
      <c r="I62" s="116" t="s">
        <v>17</v>
      </c>
      <c r="N62" s="113">
        <v>0.35416666666666669</v>
      </c>
      <c r="O62" s="91" t="s">
        <v>62</v>
      </c>
    </row>
    <row r="63" spans="1:15" x14ac:dyDescent="0.3">
      <c r="C63" s="34">
        <v>0.33888888888888885</v>
      </c>
      <c r="D63" s="74" t="s">
        <v>80</v>
      </c>
      <c r="H63" s="32">
        <v>0.34236111111111112</v>
      </c>
      <c r="I63" s="117" t="s">
        <v>81</v>
      </c>
      <c r="N63" s="89">
        <v>0.35555555555555557</v>
      </c>
      <c r="O63" s="91" t="s">
        <v>30</v>
      </c>
    </row>
    <row r="64" spans="1:15" x14ac:dyDescent="0.3">
      <c r="C64" s="34">
        <v>0.34166666666666662</v>
      </c>
      <c r="D64" s="74" t="s">
        <v>28</v>
      </c>
      <c r="H64" s="35">
        <v>0.34513888888888888</v>
      </c>
      <c r="I64" s="100" t="s">
        <v>82</v>
      </c>
      <c r="N64" s="89">
        <v>0.3576388888888889</v>
      </c>
      <c r="O64" s="91" t="s">
        <v>33</v>
      </c>
    </row>
    <row r="65" spans="2:15" x14ac:dyDescent="0.3">
      <c r="C65" s="34">
        <v>0.34375</v>
      </c>
      <c r="D65" s="74" t="s">
        <v>31</v>
      </c>
      <c r="H65" s="89">
        <v>0.3520833333333333</v>
      </c>
      <c r="I65" s="100" t="s">
        <v>26</v>
      </c>
      <c r="N65" s="89">
        <v>0.35833333333333334</v>
      </c>
      <c r="O65" s="91" t="s">
        <v>36</v>
      </c>
    </row>
    <row r="66" spans="2:15" x14ac:dyDescent="0.3">
      <c r="C66" s="34">
        <v>0.34513888888888888</v>
      </c>
      <c r="D66" s="74" t="s">
        <v>34</v>
      </c>
      <c r="H66" s="89">
        <v>0.35486111111111113</v>
      </c>
      <c r="I66" s="100" t="s">
        <v>29</v>
      </c>
      <c r="N66" s="89">
        <v>0.3611111111111111</v>
      </c>
      <c r="O66" s="91" t="s">
        <v>39</v>
      </c>
    </row>
    <row r="67" spans="2:15" x14ac:dyDescent="0.3">
      <c r="C67" s="34">
        <v>0.34652777777777777</v>
      </c>
      <c r="D67" s="74" t="s">
        <v>37</v>
      </c>
      <c r="H67" s="113">
        <v>0.3576388888888889</v>
      </c>
      <c r="I67" s="117" t="s">
        <v>40</v>
      </c>
      <c r="N67" s="89">
        <v>0.36319444444444443</v>
      </c>
      <c r="O67" s="91" t="s">
        <v>41</v>
      </c>
    </row>
    <row r="68" spans="2:15" x14ac:dyDescent="0.3">
      <c r="C68" s="34">
        <v>0.35416666666666669</v>
      </c>
      <c r="D68" s="74" t="s">
        <v>26</v>
      </c>
      <c r="H68" s="89">
        <v>0.35833333333333334</v>
      </c>
      <c r="I68" s="100" t="s">
        <v>59</v>
      </c>
      <c r="N68" s="89">
        <v>0.36527777777777781</v>
      </c>
      <c r="O68" s="91" t="s">
        <v>44</v>
      </c>
    </row>
    <row r="69" spans="2:15" x14ac:dyDescent="0.3">
      <c r="C69" s="34">
        <v>0.3576388888888889</v>
      </c>
      <c r="D69" s="74" t="s">
        <v>83</v>
      </c>
      <c r="H69" s="89">
        <v>0.35902777777777778</v>
      </c>
      <c r="I69" s="74" t="s">
        <v>43</v>
      </c>
      <c r="N69" s="113">
        <v>0.36805555555555558</v>
      </c>
      <c r="O69" s="91" t="s">
        <v>26</v>
      </c>
    </row>
    <row r="70" spans="2:15" x14ac:dyDescent="0.3">
      <c r="C70" s="34">
        <v>0.36041666666666666</v>
      </c>
      <c r="D70" s="74" t="s">
        <v>49</v>
      </c>
      <c r="H70" s="89">
        <v>0.36388888888888887</v>
      </c>
      <c r="I70" s="74" t="s">
        <v>46</v>
      </c>
    </row>
    <row r="71" spans="2:15" x14ac:dyDescent="0.3">
      <c r="C71" s="34">
        <v>0.36527777777777781</v>
      </c>
      <c r="D71" s="74" t="s">
        <v>84</v>
      </c>
      <c r="H71" s="89">
        <v>0.36527777777777781</v>
      </c>
      <c r="I71" s="74" t="s">
        <v>48</v>
      </c>
    </row>
    <row r="72" spans="2:15" x14ac:dyDescent="0.3">
      <c r="C72" s="34">
        <v>0.3666666666666667</v>
      </c>
      <c r="D72" s="74" t="s">
        <v>42</v>
      </c>
      <c r="H72" s="89">
        <v>0.36805555555555558</v>
      </c>
      <c r="I72" s="74" t="s">
        <v>26</v>
      </c>
    </row>
    <row r="73" spans="2:15" x14ac:dyDescent="0.3">
      <c r="C73" s="34">
        <v>0.36805555555555558</v>
      </c>
      <c r="D73" s="74" t="s">
        <v>26</v>
      </c>
    </row>
    <row r="75" spans="2:15" x14ac:dyDescent="0.3">
      <c r="B75" s="83" t="s">
        <v>85</v>
      </c>
    </row>
  </sheetData>
  <mergeCells count="6">
    <mergeCell ref="M7:O7"/>
    <mergeCell ref="M8:O8"/>
    <mergeCell ref="B7:D7"/>
    <mergeCell ref="B8:D8"/>
    <mergeCell ref="G7:I7"/>
    <mergeCell ref="G8:I8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AF95-C9D4-497E-A230-786ED75A7F2A}">
  <sheetPr>
    <pageSetUpPr fitToPage="1"/>
  </sheetPr>
  <dimension ref="A2:K96"/>
  <sheetViews>
    <sheetView zoomScale="83" workbookViewId="0">
      <selection activeCell="A57" sqref="A57:B57"/>
    </sheetView>
  </sheetViews>
  <sheetFormatPr defaultRowHeight="14.5" x14ac:dyDescent="0.35"/>
  <cols>
    <col min="2" max="3" width="15.26953125" customWidth="1"/>
    <col min="4" max="4" width="16.54296875" customWidth="1"/>
    <col min="5" max="5" width="14.54296875" customWidth="1"/>
    <col min="6" max="6" width="20.81640625" customWidth="1"/>
    <col min="7" max="7" width="21" customWidth="1"/>
    <col min="9" max="9" width="13.453125" customWidth="1"/>
    <col min="10" max="10" width="12.453125" customWidth="1"/>
    <col min="11" max="11" width="18.453125" customWidth="1"/>
    <col min="12" max="12" width="16.81640625" customWidth="1"/>
    <col min="15" max="15" width="19" customWidth="1"/>
    <col min="16" max="16" width="17.54296875" customWidth="1"/>
  </cols>
  <sheetData>
    <row r="2" spans="2:10" x14ac:dyDescent="0.35">
      <c r="B2" s="1"/>
      <c r="C2" s="1"/>
      <c r="D2" s="1"/>
      <c r="E2" s="1"/>
      <c r="F2" s="1"/>
      <c r="G2" s="1"/>
    </row>
    <row r="3" spans="2:10" x14ac:dyDescent="0.35">
      <c r="B3" s="1" t="s">
        <v>0</v>
      </c>
      <c r="C3" s="1"/>
      <c r="D3" s="1"/>
      <c r="E3" s="1"/>
      <c r="F3" s="1"/>
      <c r="G3" s="1"/>
    </row>
    <row r="4" spans="2:10" x14ac:dyDescent="0.35">
      <c r="B4" s="1"/>
      <c r="C4" s="1"/>
      <c r="D4" s="1"/>
      <c r="E4" s="1"/>
      <c r="F4" s="1"/>
      <c r="G4" s="1"/>
    </row>
    <row r="5" spans="2:10" x14ac:dyDescent="0.35">
      <c r="B5" s="1" t="s">
        <v>86</v>
      </c>
      <c r="C5" s="1"/>
      <c r="D5" s="1"/>
      <c r="E5" s="1"/>
      <c r="F5" s="1"/>
      <c r="G5" s="1"/>
    </row>
    <row r="6" spans="2:10" x14ac:dyDescent="0.35">
      <c r="B6" s="1" t="s">
        <v>5</v>
      </c>
      <c r="C6" s="1"/>
      <c r="D6" s="1"/>
      <c r="E6" s="1"/>
      <c r="F6" s="1"/>
      <c r="G6" s="1"/>
    </row>
    <row r="7" spans="2:10" x14ac:dyDescent="0.35">
      <c r="B7" s="165" t="s">
        <v>6</v>
      </c>
      <c r="C7" s="165"/>
      <c r="D7" s="165"/>
      <c r="E7" s="165"/>
      <c r="F7" s="57"/>
      <c r="G7" s="57"/>
    </row>
    <row r="8" spans="2:10" x14ac:dyDescent="0.35">
      <c r="B8" s="165" t="s">
        <v>7</v>
      </c>
      <c r="C8" s="165"/>
      <c r="D8" s="165"/>
      <c r="E8" s="165"/>
      <c r="F8" s="57"/>
      <c r="G8" s="57"/>
    </row>
    <row r="9" spans="2:10" x14ac:dyDescent="0.35">
      <c r="B9" s="1" t="s">
        <v>8</v>
      </c>
      <c r="C9" s="1"/>
      <c r="D9" s="1"/>
      <c r="E9" s="1"/>
      <c r="F9" s="1"/>
      <c r="G9" s="1" t="s">
        <v>87</v>
      </c>
    </row>
    <row r="10" spans="2:10" x14ac:dyDescent="0.35">
      <c r="B10" s="2" t="s">
        <v>9</v>
      </c>
      <c r="C10" s="2"/>
      <c r="D10" s="2"/>
      <c r="E10" s="2"/>
      <c r="F10" s="2"/>
      <c r="G10" s="2"/>
    </row>
    <row r="11" spans="2:10" ht="43" thickBot="1" x14ac:dyDescent="0.4">
      <c r="B11" s="3" t="s">
        <v>10</v>
      </c>
      <c r="C11" s="4" t="s">
        <v>10</v>
      </c>
      <c r="D11" s="4" t="s">
        <v>10</v>
      </c>
      <c r="E11" s="5" t="s">
        <v>11</v>
      </c>
      <c r="F11" s="42"/>
      <c r="G11" s="3" t="s">
        <v>10</v>
      </c>
      <c r="H11" s="4" t="s">
        <v>10</v>
      </c>
      <c r="I11" s="4" t="s">
        <v>10</v>
      </c>
      <c r="J11" s="5" t="s">
        <v>11</v>
      </c>
    </row>
    <row r="12" spans="2:10" ht="15" thickTop="1" x14ac:dyDescent="0.35">
      <c r="B12" s="10" t="s">
        <v>12</v>
      </c>
      <c r="C12" s="10"/>
      <c r="D12" s="11" t="s">
        <v>53</v>
      </c>
      <c r="E12" s="12"/>
      <c r="F12" s="42"/>
      <c r="G12" s="10" t="s">
        <v>12</v>
      </c>
      <c r="H12" s="10"/>
      <c r="I12" s="11"/>
      <c r="J12" s="12"/>
    </row>
    <row r="13" spans="2:10" x14ac:dyDescent="0.35">
      <c r="B13" s="30">
        <v>0.30694444444444441</v>
      </c>
      <c r="C13" s="14"/>
      <c r="D13" s="89">
        <v>0.30902777777777779</v>
      </c>
      <c r="E13" s="148" t="s">
        <v>88</v>
      </c>
      <c r="F13" s="45"/>
      <c r="G13" s="30">
        <v>0.4826388888888889</v>
      </c>
      <c r="H13" s="14"/>
      <c r="I13" s="15"/>
      <c r="J13" s="148" t="s">
        <v>88</v>
      </c>
    </row>
    <row r="14" spans="2:10" x14ac:dyDescent="0.35">
      <c r="B14" s="30">
        <v>0.30902777777777779</v>
      </c>
      <c r="C14" s="14"/>
      <c r="D14" s="89">
        <v>0.31111111111111112</v>
      </c>
      <c r="E14" s="16" t="s">
        <v>89</v>
      </c>
      <c r="F14" s="45"/>
      <c r="G14" s="30">
        <v>0.48402777777777778</v>
      </c>
      <c r="H14" s="14"/>
      <c r="I14" s="15"/>
      <c r="J14" s="16" t="s">
        <v>89</v>
      </c>
    </row>
    <row r="15" spans="2:10" x14ac:dyDescent="0.35">
      <c r="B15" s="21">
        <v>0.31041666666666667</v>
      </c>
      <c r="C15" s="149"/>
      <c r="D15" s="21">
        <v>0.3125</v>
      </c>
      <c r="E15" s="158" t="s">
        <v>90</v>
      </c>
      <c r="G15" s="14">
        <v>0.48749999999999999</v>
      </c>
      <c r="H15" s="14"/>
      <c r="I15" s="15"/>
      <c r="J15" s="16" t="s">
        <v>91</v>
      </c>
    </row>
    <row r="16" spans="2:10" x14ac:dyDescent="0.35">
      <c r="B16" s="14">
        <v>0.31319444444444444</v>
      </c>
      <c r="C16" s="14"/>
      <c r="D16" s="89">
        <v>0.31527777777777777</v>
      </c>
      <c r="E16" s="16" t="s">
        <v>91</v>
      </c>
      <c r="F16" s="64"/>
      <c r="G16" s="14">
        <v>0.49027777777777781</v>
      </c>
      <c r="H16" s="14"/>
      <c r="I16" s="15"/>
      <c r="J16" s="16" t="s">
        <v>92</v>
      </c>
    </row>
    <row r="17" spans="2:10" x14ac:dyDescent="0.35">
      <c r="B17" s="14">
        <v>0.31388888888888888</v>
      </c>
      <c r="C17" s="14"/>
      <c r="D17" s="89">
        <v>0.31597222222222221</v>
      </c>
      <c r="E17" s="16" t="s">
        <v>92</v>
      </c>
      <c r="F17" s="44"/>
      <c r="G17" s="21">
        <v>0.4916666666666667</v>
      </c>
      <c r="H17" s="26"/>
      <c r="I17" s="26"/>
      <c r="J17" s="16" t="s">
        <v>93</v>
      </c>
    </row>
    <row r="18" spans="2:10" x14ac:dyDescent="0.35">
      <c r="B18" s="21">
        <v>0.31527777777777777</v>
      </c>
      <c r="C18" s="26"/>
      <c r="D18" s="21">
        <v>0.31736111111111115</v>
      </c>
      <c r="E18" s="16" t="s">
        <v>93</v>
      </c>
      <c r="F18" s="45"/>
      <c r="G18" s="14">
        <v>0.5</v>
      </c>
      <c r="H18" s="14"/>
      <c r="I18" s="15"/>
      <c r="J18" s="16" t="s">
        <v>94</v>
      </c>
    </row>
    <row r="19" spans="2:10" x14ac:dyDescent="0.35">
      <c r="B19" s="14">
        <v>0.31875000000000003</v>
      </c>
      <c r="C19" s="14"/>
      <c r="D19" s="15"/>
      <c r="E19" s="16" t="s">
        <v>95</v>
      </c>
      <c r="F19" s="45" t="s">
        <v>96</v>
      </c>
      <c r="G19" s="14">
        <v>0.50138888888888888</v>
      </c>
      <c r="H19" s="14"/>
      <c r="I19" s="15"/>
      <c r="J19" s="16" t="s">
        <v>97</v>
      </c>
    </row>
    <row r="20" spans="2:10" x14ac:dyDescent="0.35">
      <c r="B20" s="14">
        <v>0.32569444444444445</v>
      </c>
      <c r="C20" s="14"/>
      <c r="D20" s="14">
        <v>0.32569444444444445</v>
      </c>
      <c r="E20" s="16" t="s">
        <v>94</v>
      </c>
      <c r="F20" s="45"/>
      <c r="G20" s="21">
        <v>0.50555555555555554</v>
      </c>
      <c r="H20" s="26"/>
      <c r="I20" s="26"/>
      <c r="J20" s="16" t="s">
        <v>98</v>
      </c>
    </row>
    <row r="21" spans="2:10" x14ac:dyDescent="0.35">
      <c r="B21" s="14">
        <v>0.32708333333333334</v>
      </c>
      <c r="C21" s="14"/>
      <c r="D21" s="14">
        <v>0.32708333333333334</v>
      </c>
      <c r="E21" s="16" t="s">
        <v>97</v>
      </c>
      <c r="F21" s="45"/>
      <c r="G21" s="14">
        <v>0.50972222222222219</v>
      </c>
      <c r="H21" s="14"/>
      <c r="I21" s="78"/>
      <c r="J21" s="16" t="s">
        <v>99</v>
      </c>
    </row>
    <row r="22" spans="2:10" x14ac:dyDescent="0.35">
      <c r="B22" s="21">
        <v>0.33124999999999999</v>
      </c>
      <c r="C22" s="26"/>
      <c r="D22" s="21">
        <v>0.33124999999999999</v>
      </c>
      <c r="E22" s="16" t="s">
        <v>98</v>
      </c>
      <c r="F22" s="45"/>
      <c r="G22" s="14">
        <v>0.51041666666666663</v>
      </c>
      <c r="H22" s="14"/>
      <c r="I22" s="14"/>
      <c r="J22" s="16" t="s">
        <v>100</v>
      </c>
    </row>
    <row r="23" spans="2:10" x14ac:dyDescent="0.35">
      <c r="B23" s="14">
        <v>0.33541666666666664</v>
      </c>
      <c r="C23" s="14"/>
      <c r="D23" s="14">
        <v>0.33541666666666664</v>
      </c>
      <c r="E23" s="16" t="s">
        <v>99</v>
      </c>
      <c r="F23" s="45"/>
      <c r="G23" s="14">
        <v>0.51250000000000007</v>
      </c>
      <c r="H23" s="14"/>
      <c r="I23" s="14"/>
      <c r="J23" s="16" t="s">
        <v>91</v>
      </c>
    </row>
    <row r="24" spans="2:10" x14ac:dyDescent="0.35">
      <c r="B24" s="14">
        <v>0.33819444444444446</v>
      </c>
      <c r="C24" s="14"/>
      <c r="D24" s="14">
        <v>0.33819444444444446</v>
      </c>
      <c r="E24" s="16" t="s">
        <v>100</v>
      </c>
    </row>
    <row r="25" spans="2:10" x14ac:dyDescent="0.35">
      <c r="B25" s="14">
        <v>0.34027777777777779</v>
      </c>
      <c r="C25" s="14"/>
      <c r="D25" s="14">
        <v>0.34027777777777779</v>
      </c>
      <c r="E25" s="16" t="s">
        <v>91</v>
      </c>
      <c r="F25" s="45"/>
      <c r="G25" s="81"/>
      <c r="J25" s="45"/>
    </row>
    <row r="26" spans="2:10" x14ac:dyDescent="0.35">
      <c r="B26" s="21">
        <v>0.34375</v>
      </c>
      <c r="C26" s="26"/>
      <c r="D26" s="21">
        <v>0.34375</v>
      </c>
      <c r="E26" s="16" t="s">
        <v>100</v>
      </c>
      <c r="F26" s="45"/>
      <c r="G26" s="81"/>
      <c r="J26" s="45"/>
    </row>
    <row r="27" spans="2:10" x14ac:dyDescent="0.35">
      <c r="B27" s="21">
        <v>0.34791666666666665</v>
      </c>
      <c r="C27" s="26"/>
      <c r="D27" s="21">
        <v>0.34791666666666665</v>
      </c>
      <c r="E27" s="16" t="s">
        <v>101</v>
      </c>
      <c r="F27" s="45"/>
      <c r="G27" s="151" t="s">
        <v>102</v>
      </c>
      <c r="H27" s="152" t="s">
        <v>103</v>
      </c>
      <c r="J27" s="45"/>
    </row>
    <row r="28" spans="2:10" x14ac:dyDescent="0.35">
      <c r="B28" s="21">
        <v>0.3527777777777778</v>
      </c>
      <c r="C28" s="26"/>
      <c r="D28" s="21">
        <v>0.3527777777777778</v>
      </c>
      <c r="E28" s="16" t="s">
        <v>104</v>
      </c>
      <c r="F28" s="45"/>
      <c r="G28" s="81"/>
      <c r="J28" s="45"/>
    </row>
    <row r="29" spans="2:10" x14ac:dyDescent="0.35">
      <c r="B29" s="21">
        <v>0.35416666666666669</v>
      </c>
      <c r="C29" s="26"/>
      <c r="D29" s="21">
        <v>0.35416666666666669</v>
      </c>
      <c r="E29" s="16" t="s">
        <v>105</v>
      </c>
      <c r="F29" s="45"/>
    </row>
    <row r="33" spans="2:11" x14ac:dyDescent="0.35">
      <c r="E33" s="45"/>
    </row>
    <row r="34" spans="2:11" x14ac:dyDescent="0.35">
      <c r="E34" s="45"/>
    </row>
    <row r="35" spans="2:11" x14ac:dyDescent="0.35">
      <c r="B35" s="55" t="s">
        <v>51</v>
      </c>
      <c r="C35" s="27"/>
      <c r="D35" s="15"/>
      <c r="E35" s="29"/>
      <c r="F35" s="45"/>
      <c r="G35" s="45"/>
      <c r="I35" s="46"/>
      <c r="J35" s="46"/>
    </row>
    <row r="36" spans="2:11" x14ac:dyDescent="0.35">
      <c r="B36" s="8" t="s">
        <v>106</v>
      </c>
      <c r="C36" s="9" t="s">
        <v>107</v>
      </c>
      <c r="D36" s="143" t="s">
        <v>53</v>
      </c>
      <c r="E36" s="20" t="s">
        <v>108</v>
      </c>
      <c r="F36" s="20"/>
      <c r="G36" s="19"/>
      <c r="I36" s="47"/>
      <c r="J36" s="47"/>
    </row>
    <row r="37" spans="2:11" x14ac:dyDescent="0.35">
      <c r="B37" s="7">
        <v>0.65277777777777779</v>
      </c>
      <c r="C37" s="7">
        <v>0.65277777777777779</v>
      </c>
      <c r="D37" s="25">
        <v>0.63888888888888884</v>
      </c>
      <c r="E37" s="21">
        <v>0.54166666666666663</v>
      </c>
      <c r="F37" s="20" t="s">
        <v>91</v>
      </c>
      <c r="G37" s="19"/>
      <c r="I37" s="18"/>
      <c r="J37" s="18"/>
    </row>
    <row r="38" spans="2:11" x14ac:dyDescent="0.35">
      <c r="B38" s="7">
        <v>0.65486111111111112</v>
      </c>
      <c r="C38" s="7">
        <v>0.65486111111111112</v>
      </c>
      <c r="D38" s="25">
        <v>0.64097222222222228</v>
      </c>
      <c r="E38" s="21">
        <v>0.54375000000000007</v>
      </c>
      <c r="F38" s="148" t="s">
        <v>100</v>
      </c>
      <c r="G38" s="48"/>
      <c r="I38" s="18"/>
      <c r="J38" s="18"/>
    </row>
    <row r="39" spans="2:11" x14ac:dyDescent="0.35">
      <c r="B39" s="17">
        <v>0.65763888888888888</v>
      </c>
      <c r="C39" s="17">
        <v>0.65763888888888888</v>
      </c>
      <c r="D39" s="144">
        <v>0.64375000000000004</v>
      </c>
      <c r="E39" s="21">
        <v>0.54652777777777783</v>
      </c>
      <c r="F39" s="20" t="s">
        <v>98</v>
      </c>
      <c r="G39" s="79"/>
      <c r="I39" s="18"/>
      <c r="J39" s="18"/>
    </row>
    <row r="40" spans="2:11" x14ac:dyDescent="0.35">
      <c r="B40" s="14">
        <v>0.66041666666666665</v>
      </c>
      <c r="C40" s="14">
        <v>0.66041666666666665</v>
      </c>
      <c r="D40" s="145">
        <v>0.64652777777777781</v>
      </c>
      <c r="E40" s="21">
        <v>0.5493055555555556</v>
      </c>
      <c r="F40" s="20" t="s">
        <v>99</v>
      </c>
      <c r="G40" s="19"/>
      <c r="I40" s="18"/>
      <c r="J40" s="18"/>
    </row>
    <row r="41" spans="2:11" x14ac:dyDescent="0.35">
      <c r="B41" s="14">
        <v>0.66111111111111109</v>
      </c>
      <c r="C41" s="14">
        <v>0.66111111111111109</v>
      </c>
      <c r="D41" s="145">
        <v>0.64722222222222225</v>
      </c>
      <c r="E41" s="21">
        <v>0.54999999999999993</v>
      </c>
      <c r="F41" s="20" t="s">
        <v>97</v>
      </c>
      <c r="G41" s="19"/>
      <c r="I41" s="18"/>
      <c r="J41" s="18"/>
      <c r="K41" s="18"/>
    </row>
    <row r="42" spans="2:11" x14ac:dyDescent="0.35">
      <c r="B42" s="14">
        <v>0.66319444444444442</v>
      </c>
      <c r="C42" s="14">
        <v>0.66319444444444442</v>
      </c>
      <c r="D42" s="145">
        <v>0.64930555555555558</v>
      </c>
      <c r="E42" s="21">
        <v>0.55208333333333337</v>
      </c>
      <c r="F42" s="20" t="s">
        <v>94</v>
      </c>
      <c r="G42" s="19"/>
      <c r="I42" s="18"/>
      <c r="J42" s="18"/>
      <c r="K42" s="18"/>
    </row>
    <row r="43" spans="2:11" x14ac:dyDescent="0.35">
      <c r="B43" s="14"/>
      <c r="C43" s="14">
        <v>0.66597222222222219</v>
      </c>
      <c r="D43" s="145">
        <v>0.65208333333333335</v>
      </c>
      <c r="E43" s="21">
        <v>0.55486111111111114</v>
      </c>
      <c r="F43" s="20" t="s">
        <v>109</v>
      </c>
      <c r="G43" s="19"/>
      <c r="I43" s="18"/>
      <c r="J43" s="18"/>
      <c r="K43" s="18"/>
    </row>
    <row r="44" spans="2:11" x14ac:dyDescent="0.35">
      <c r="B44" s="21">
        <v>0.66666666666666663</v>
      </c>
      <c r="C44" s="21">
        <v>0.6743055555555556</v>
      </c>
      <c r="D44" s="24">
        <v>0.66041666666666665</v>
      </c>
      <c r="E44" s="21">
        <v>0.56319444444444444</v>
      </c>
      <c r="F44" s="20" t="s">
        <v>110</v>
      </c>
      <c r="I44" s="18"/>
      <c r="J44" s="18"/>
      <c r="K44" s="18"/>
    </row>
    <row r="45" spans="2:11" x14ac:dyDescent="0.35">
      <c r="B45" s="26"/>
      <c r="C45" s="26"/>
      <c r="D45" s="146">
        <v>0.66666666666666663</v>
      </c>
      <c r="E45" s="149"/>
      <c r="F45" s="20" t="s">
        <v>111</v>
      </c>
      <c r="G45" s="19"/>
      <c r="K45" s="81"/>
    </row>
    <row r="46" spans="2:11" x14ac:dyDescent="0.35">
      <c r="B46" s="14">
        <v>0.67499999999999993</v>
      </c>
      <c r="C46" s="14">
        <v>0.68263888888888891</v>
      </c>
      <c r="D46" s="145"/>
      <c r="E46" s="21">
        <v>0.56736111111111109</v>
      </c>
      <c r="F46" s="20" t="s">
        <v>92</v>
      </c>
      <c r="I46" s="18"/>
      <c r="J46" s="18"/>
      <c r="K46" s="18"/>
    </row>
    <row r="47" spans="2:11" x14ac:dyDescent="0.35">
      <c r="B47" s="14">
        <v>0.67986111111111114</v>
      </c>
      <c r="C47" s="14"/>
      <c r="D47" s="145"/>
      <c r="E47" s="21">
        <v>0.5708333333333333</v>
      </c>
      <c r="F47" s="20" t="s">
        <v>95</v>
      </c>
      <c r="G47" s="80" t="s">
        <v>112</v>
      </c>
      <c r="I47" s="18"/>
      <c r="J47" s="18"/>
      <c r="K47" s="18"/>
    </row>
    <row r="48" spans="2:11" x14ac:dyDescent="0.35">
      <c r="B48" s="14">
        <v>0.68194444444444446</v>
      </c>
      <c r="C48" s="14">
        <v>0.68541666666666667</v>
      </c>
      <c r="D48" s="145" t="s">
        <v>113</v>
      </c>
      <c r="E48" s="21">
        <v>0.57638888888888895</v>
      </c>
      <c r="F48" s="20" t="s">
        <v>91</v>
      </c>
      <c r="G48" s="19"/>
      <c r="I48" s="18"/>
      <c r="J48" s="18"/>
      <c r="K48" s="18"/>
    </row>
    <row r="49" spans="1:11" x14ac:dyDescent="0.35">
      <c r="B49" s="6">
        <v>0.68472222222222223</v>
      </c>
      <c r="C49" s="6">
        <v>0.68819444444444444</v>
      </c>
      <c r="D49" s="25">
        <v>0.5444444444444444</v>
      </c>
      <c r="E49" s="21">
        <v>0.57916666666666672</v>
      </c>
      <c r="F49" s="148" t="s">
        <v>89</v>
      </c>
      <c r="G49" s="48"/>
      <c r="I49" s="18"/>
      <c r="J49" s="18"/>
      <c r="K49" s="18"/>
    </row>
    <row r="50" spans="1:11" x14ac:dyDescent="0.35">
      <c r="B50" s="7">
        <v>0.68611111111111101</v>
      </c>
      <c r="C50" s="6">
        <v>0.68958333333333333</v>
      </c>
      <c r="D50" s="25">
        <v>0.54791666666666672</v>
      </c>
      <c r="E50" s="21">
        <v>0.5805555555555556</v>
      </c>
      <c r="F50" s="148" t="s">
        <v>114</v>
      </c>
      <c r="G50" s="48"/>
      <c r="I50" s="18"/>
      <c r="J50" s="18"/>
      <c r="K50" s="18"/>
    </row>
    <row r="51" spans="1:11" x14ac:dyDescent="0.35">
      <c r="B51" s="7">
        <v>0.68819444444444444</v>
      </c>
      <c r="C51" s="6">
        <v>0.69166666666666676</v>
      </c>
      <c r="D51" s="25">
        <v>0.5493055555555556</v>
      </c>
      <c r="E51" s="21">
        <v>0.58263888888888882</v>
      </c>
      <c r="F51" s="148" t="s">
        <v>115</v>
      </c>
      <c r="G51" s="48"/>
      <c r="I51" s="18"/>
      <c r="J51" s="18"/>
    </row>
    <row r="52" spans="1:11" x14ac:dyDescent="0.35">
      <c r="B52" s="7">
        <v>0.68958333333333333</v>
      </c>
      <c r="C52" s="6">
        <v>0.69305555555555554</v>
      </c>
      <c r="D52" s="25">
        <v>0.55069444444444449</v>
      </c>
      <c r="E52" s="21">
        <v>0.58402777777777781</v>
      </c>
      <c r="F52" s="148" t="s">
        <v>111</v>
      </c>
      <c r="G52" s="48"/>
      <c r="I52" s="18"/>
      <c r="J52" s="18"/>
      <c r="K52" s="18"/>
    </row>
    <row r="53" spans="1:11" x14ac:dyDescent="0.35">
      <c r="B53" s="7"/>
      <c r="C53" s="6"/>
      <c r="D53" s="6"/>
      <c r="E53" s="147"/>
      <c r="F53" s="19"/>
      <c r="G53" s="19"/>
      <c r="I53" s="18"/>
      <c r="J53" s="18"/>
      <c r="K53" s="18"/>
    </row>
    <row r="57" spans="1:11" x14ac:dyDescent="0.35">
      <c r="A57" s="83" t="s">
        <v>192</v>
      </c>
      <c r="B57" s="171">
        <v>46265</v>
      </c>
      <c r="C57" s="22"/>
    </row>
    <row r="58" spans="1:11" x14ac:dyDescent="0.35">
      <c r="B58" s="28"/>
      <c r="C58" s="28"/>
    </row>
    <row r="59" spans="1:11" x14ac:dyDescent="0.35">
      <c r="B59" s="28"/>
      <c r="C59" s="28"/>
      <c r="D59" s="42"/>
    </row>
    <row r="60" spans="1:11" x14ac:dyDescent="0.35">
      <c r="B60" s="43"/>
      <c r="C60" s="43"/>
      <c r="D60" s="44"/>
    </row>
    <row r="61" spans="1:11" x14ac:dyDescent="0.35">
      <c r="B61" s="43"/>
      <c r="C61" s="43"/>
      <c r="D61" s="44"/>
    </row>
    <row r="62" spans="1:11" x14ac:dyDescent="0.35">
      <c r="B62" s="18"/>
      <c r="C62" s="18"/>
      <c r="D62" s="45"/>
    </row>
    <row r="63" spans="1:11" x14ac:dyDescent="0.35">
      <c r="B63" s="18"/>
      <c r="C63" s="18"/>
      <c r="D63" s="45"/>
    </row>
    <row r="64" spans="1:11" x14ac:dyDescent="0.35">
      <c r="B64" s="18"/>
      <c r="C64" s="18"/>
      <c r="D64" s="45"/>
    </row>
    <row r="65" spans="2:4" x14ac:dyDescent="0.35">
      <c r="B65" s="18"/>
      <c r="C65" s="18"/>
      <c r="D65" s="45"/>
    </row>
    <row r="66" spans="2:4" x14ac:dyDescent="0.35">
      <c r="B66" s="18"/>
      <c r="C66" s="18"/>
      <c r="D66" s="45"/>
    </row>
    <row r="67" spans="2:4" x14ac:dyDescent="0.35">
      <c r="B67" s="18"/>
      <c r="C67" s="18"/>
      <c r="D67" s="45"/>
    </row>
    <row r="68" spans="2:4" x14ac:dyDescent="0.35">
      <c r="B68" s="18"/>
      <c r="C68" s="18"/>
      <c r="D68" s="45"/>
    </row>
    <row r="69" spans="2:4" x14ac:dyDescent="0.35">
      <c r="B69" s="18"/>
      <c r="C69" s="18"/>
      <c r="D69" s="45"/>
    </row>
    <row r="70" spans="2:4" x14ac:dyDescent="0.35">
      <c r="B70" s="18"/>
      <c r="C70" s="18"/>
      <c r="D70" s="45"/>
    </row>
    <row r="71" spans="2:4" x14ac:dyDescent="0.35">
      <c r="B71" s="18"/>
      <c r="C71" s="18"/>
      <c r="D71" s="45"/>
    </row>
    <row r="72" spans="2:4" x14ac:dyDescent="0.35">
      <c r="B72" s="18"/>
      <c r="C72" s="18"/>
      <c r="D72" s="45"/>
    </row>
    <row r="73" spans="2:4" x14ac:dyDescent="0.35">
      <c r="B73" s="18"/>
      <c r="C73" s="18"/>
      <c r="D73" s="45"/>
    </row>
    <row r="74" spans="2:4" x14ac:dyDescent="0.35">
      <c r="B74" s="18"/>
      <c r="C74" s="18"/>
      <c r="D74" s="45"/>
    </row>
    <row r="75" spans="2:4" x14ac:dyDescent="0.35">
      <c r="B75" s="18"/>
      <c r="C75" s="18"/>
      <c r="D75" s="45"/>
    </row>
    <row r="76" spans="2:4" x14ac:dyDescent="0.35">
      <c r="B76" s="18"/>
      <c r="C76" s="18"/>
      <c r="D76" s="45"/>
    </row>
    <row r="77" spans="2:4" x14ac:dyDescent="0.35">
      <c r="B77" s="18"/>
      <c r="C77" s="18"/>
      <c r="D77" s="45"/>
    </row>
    <row r="78" spans="2:4" x14ac:dyDescent="0.35">
      <c r="B78" s="46"/>
      <c r="C78" s="46"/>
      <c r="D78" s="45"/>
    </row>
    <row r="79" spans="2:4" x14ac:dyDescent="0.35">
      <c r="B79" s="47"/>
      <c r="C79" s="47"/>
      <c r="D79" s="19"/>
    </row>
    <row r="80" spans="2:4" x14ac:dyDescent="0.35">
      <c r="B80" s="18"/>
      <c r="C80" s="18"/>
      <c r="D80" s="19"/>
    </row>
    <row r="81" spans="2:4" x14ac:dyDescent="0.35">
      <c r="B81" s="18"/>
      <c r="C81" s="18"/>
      <c r="D81" s="48"/>
    </row>
    <row r="82" spans="2:4" x14ac:dyDescent="0.35">
      <c r="B82" s="18"/>
      <c r="C82" s="18"/>
      <c r="D82" s="19"/>
    </row>
    <row r="83" spans="2:4" x14ac:dyDescent="0.35">
      <c r="B83" s="18"/>
      <c r="C83" s="18"/>
      <c r="D83" s="19"/>
    </row>
    <row r="84" spans="2:4" x14ac:dyDescent="0.35">
      <c r="B84" s="18"/>
      <c r="C84" s="18"/>
      <c r="D84" s="19"/>
    </row>
    <row r="85" spans="2:4" x14ac:dyDescent="0.35">
      <c r="B85" s="18"/>
      <c r="C85" s="18"/>
      <c r="D85" s="19"/>
    </row>
    <row r="86" spans="2:4" x14ac:dyDescent="0.35">
      <c r="B86" s="18"/>
      <c r="C86" s="18"/>
      <c r="D86" s="19"/>
    </row>
    <row r="87" spans="2:4" x14ac:dyDescent="0.35">
      <c r="B87" s="18"/>
      <c r="C87" s="18"/>
      <c r="D87" s="19"/>
    </row>
    <row r="88" spans="2:4" x14ac:dyDescent="0.35">
      <c r="B88" s="18"/>
      <c r="C88" s="18"/>
      <c r="D88" s="19"/>
    </row>
    <row r="89" spans="2:4" x14ac:dyDescent="0.35">
      <c r="B89" s="18"/>
      <c r="C89" s="18"/>
      <c r="D89" s="19"/>
    </row>
    <row r="90" spans="2:4" x14ac:dyDescent="0.35">
      <c r="B90" s="18"/>
      <c r="C90" s="18"/>
      <c r="D90" s="48"/>
    </row>
    <row r="91" spans="2:4" x14ac:dyDescent="0.35">
      <c r="B91" s="18"/>
      <c r="C91" s="18"/>
      <c r="D91" s="48"/>
    </row>
    <row r="92" spans="2:4" x14ac:dyDescent="0.35">
      <c r="B92" s="18"/>
      <c r="C92" s="18"/>
      <c r="D92" s="48"/>
    </row>
    <row r="93" spans="2:4" x14ac:dyDescent="0.35">
      <c r="B93" s="18"/>
      <c r="C93" s="18"/>
      <c r="D93" s="48"/>
    </row>
    <row r="94" spans="2:4" x14ac:dyDescent="0.35">
      <c r="B94" s="18"/>
      <c r="C94" s="18"/>
      <c r="D94" s="48"/>
    </row>
    <row r="95" spans="2:4" x14ac:dyDescent="0.35">
      <c r="D95" s="48"/>
    </row>
    <row r="96" spans="2:4" x14ac:dyDescent="0.35">
      <c r="D96" s="48"/>
    </row>
  </sheetData>
  <mergeCells count="2">
    <mergeCell ref="B7:E7"/>
    <mergeCell ref="B8:E8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4EE45-EAC2-4249-915E-CF6B9B10BAA4}">
  <dimension ref="A2:S59"/>
  <sheetViews>
    <sheetView topLeftCell="A35" zoomScale="85" zoomScaleNormal="85" workbookViewId="0">
      <selection activeCell="B36" sqref="A36:B36"/>
    </sheetView>
  </sheetViews>
  <sheetFormatPr defaultColWidth="9.1796875" defaultRowHeight="14" x14ac:dyDescent="0.3"/>
  <cols>
    <col min="1" max="1" width="9.1796875" style="83"/>
    <col min="2" max="2" width="17.54296875" style="83" customWidth="1"/>
    <col min="3" max="3" width="14.1796875" style="83" customWidth="1"/>
    <col min="4" max="4" width="13.26953125" style="83" customWidth="1"/>
    <col min="5" max="5" width="33.26953125" style="83" customWidth="1"/>
    <col min="6" max="16384" width="9.1796875" style="83"/>
  </cols>
  <sheetData>
    <row r="2" spans="2:5" x14ac:dyDescent="0.3">
      <c r="B2" s="82"/>
      <c r="C2" s="82"/>
      <c r="D2" s="82"/>
      <c r="E2" s="82"/>
    </row>
    <row r="3" spans="2:5" x14ac:dyDescent="0.3">
      <c r="B3" s="82" t="s">
        <v>116</v>
      </c>
      <c r="C3" s="82"/>
      <c r="D3" s="82"/>
      <c r="E3" s="82"/>
    </row>
    <row r="4" spans="2:5" x14ac:dyDescent="0.3">
      <c r="B4" s="82"/>
      <c r="C4" s="82"/>
      <c r="D4" s="82"/>
      <c r="E4" s="82"/>
    </row>
    <row r="5" spans="2:5" x14ac:dyDescent="0.3">
      <c r="B5" s="82" t="s">
        <v>3</v>
      </c>
      <c r="C5" s="82"/>
      <c r="D5" s="82"/>
      <c r="E5" s="82"/>
    </row>
    <row r="6" spans="2:5" x14ac:dyDescent="0.3">
      <c r="B6" s="82" t="s">
        <v>117</v>
      </c>
      <c r="C6" s="82"/>
      <c r="D6" s="82"/>
      <c r="E6" s="82"/>
    </row>
    <row r="7" spans="2:5" x14ac:dyDescent="0.3">
      <c r="B7" s="164" t="s">
        <v>6</v>
      </c>
      <c r="C7" s="164"/>
      <c r="D7" s="164"/>
      <c r="E7" s="164"/>
    </row>
    <row r="8" spans="2:5" x14ac:dyDescent="0.3">
      <c r="B8" s="164" t="s">
        <v>7</v>
      </c>
      <c r="C8" s="164"/>
      <c r="D8" s="164"/>
      <c r="E8" s="164"/>
    </row>
    <row r="9" spans="2:5" x14ac:dyDescent="0.3">
      <c r="B9" s="82" t="s">
        <v>8</v>
      </c>
      <c r="C9" s="82"/>
      <c r="D9" s="82"/>
      <c r="E9" s="82"/>
    </row>
    <row r="10" spans="2:5" x14ac:dyDescent="0.3">
      <c r="B10" s="84" t="s">
        <v>9</v>
      </c>
      <c r="C10" s="84"/>
      <c r="D10" s="84"/>
      <c r="E10" s="84"/>
    </row>
    <row r="11" spans="2:5" ht="28.5" thickBot="1" x14ac:dyDescent="0.35">
      <c r="B11" s="65" t="s">
        <v>10</v>
      </c>
      <c r="C11" s="135" t="s">
        <v>10</v>
      </c>
      <c r="D11" s="135" t="s">
        <v>10</v>
      </c>
      <c r="E11" s="67" t="s">
        <v>11</v>
      </c>
    </row>
    <row r="12" spans="2:5" ht="14.5" thickTop="1" x14ac:dyDescent="0.3">
      <c r="B12" s="136" t="s">
        <v>12</v>
      </c>
      <c r="C12" s="137"/>
      <c r="D12" s="86"/>
      <c r="E12" s="138"/>
    </row>
    <row r="13" spans="2:5" x14ac:dyDescent="0.3">
      <c r="B13" s="56"/>
      <c r="C13" s="137"/>
      <c r="D13" s="86"/>
      <c r="E13" s="139"/>
    </row>
    <row r="14" spans="2:5" x14ac:dyDescent="0.3">
      <c r="B14" s="126">
        <v>0.3125</v>
      </c>
      <c r="C14" s="89"/>
      <c r="D14" s="90"/>
      <c r="E14" s="100" t="s">
        <v>118</v>
      </c>
    </row>
    <row r="15" spans="2:5" x14ac:dyDescent="0.3">
      <c r="B15" s="32">
        <v>0.31388888888888888</v>
      </c>
      <c r="C15" s="34"/>
      <c r="D15" s="95"/>
      <c r="E15" s="74" t="s">
        <v>16</v>
      </c>
    </row>
    <row r="16" spans="2:5" x14ac:dyDescent="0.3">
      <c r="B16" s="32">
        <v>0.3215277777777778</v>
      </c>
      <c r="C16" s="34"/>
      <c r="D16" s="95"/>
      <c r="E16" s="74" t="s">
        <v>37</v>
      </c>
    </row>
    <row r="17" spans="2:19" x14ac:dyDescent="0.3">
      <c r="B17" s="32">
        <v>0.32430555555555557</v>
      </c>
      <c r="C17" s="34"/>
      <c r="D17" s="95"/>
      <c r="E17" s="74" t="s">
        <v>31</v>
      </c>
    </row>
    <row r="18" spans="2:19" x14ac:dyDescent="0.3">
      <c r="B18" s="32">
        <v>0.32847222222222222</v>
      </c>
      <c r="C18" s="34"/>
      <c r="D18" s="95"/>
      <c r="E18" s="74" t="s">
        <v>119</v>
      </c>
    </row>
    <row r="19" spans="2:19" x14ac:dyDescent="0.3">
      <c r="B19" s="32">
        <v>0.33888888888888891</v>
      </c>
      <c r="C19" s="34"/>
      <c r="D19" s="95"/>
      <c r="E19" s="74" t="s">
        <v>120</v>
      </c>
    </row>
    <row r="20" spans="2:19" x14ac:dyDescent="0.3">
      <c r="B20" s="141">
        <v>0.34583333333333333</v>
      </c>
      <c r="C20" s="113"/>
      <c r="D20" s="140"/>
      <c r="E20" s="74" t="s">
        <v>121</v>
      </c>
    </row>
    <row r="21" spans="2:19" x14ac:dyDescent="0.3">
      <c r="B21" s="36">
        <v>0.35069444444444442</v>
      </c>
      <c r="C21" s="89"/>
      <c r="D21" s="140"/>
      <c r="E21" s="74" t="s">
        <v>122</v>
      </c>
      <c r="Q21" s="107"/>
    </row>
    <row r="24" spans="2:19" x14ac:dyDescent="0.3">
      <c r="B24" s="13" t="s">
        <v>51</v>
      </c>
      <c r="C24" s="23"/>
      <c r="D24" s="95"/>
      <c r="E24" s="74"/>
      <c r="Q24" s="142"/>
      <c r="S24" s="108"/>
    </row>
    <row r="25" spans="2:19" x14ac:dyDescent="0.3">
      <c r="B25" s="13" t="s">
        <v>123</v>
      </c>
      <c r="C25" s="23" t="s">
        <v>124</v>
      </c>
      <c r="D25" s="23" t="s">
        <v>53</v>
      </c>
      <c r="E25" s="76"/>
    </row>
    <row r="26" spans="2:19" x14ac:dyDescent="0.3">
      <c r="B26" s="32" t="s">
        <v>125</v>
      </c>
      <c r="C26" s="34" t="s">
        <v>126</v>
      </c>
      <c r="D26" s="34" t="s">
        <v>127</v>
      </c>
      <c r="E26" s="76" t="s">
        <v>122</v>
      </c>
    </row>
    <row r="27" spans="2:19" x14ac:dyDescent="0.3">
      <c r="B27" s="35" t="s">
        <v>128</v>
      </c>
      <c r="C27" s="37">
        <v>0.66111111111111109</v>
      </c>
      <c r="D27" s="37">
        <v>0.58819444444444446</v>
      </c>
      <c r="E27" s="77" t="s">
        <v>129</v>
      </c>
    </row>
    <row r="28" spans="2:19" x14ac:dyDescent="0.3">
      <c r="B28" s="89" t="s">
        <v>130</v>
      </c>
      <c r="C28" s="89">
        <v>0.66805555555555551</v>
      </c>
      <c r="D28" s="89">
        <v>0.59513888888888888</v>
      </c>
      <c r="E28" s="101" t="s">
        <v>120</v>
      </c>
    </row>
    <row r="29" spans="2:19" x14ac:dyDescent="0.3">
      <c r="B29" s="89" t="s">
        <v>131</v>
      </c>
      <c r="C29" s="89">
        <v>0.67847222222222225</v>
      </c>
      <c r="D29" s="89">
        <v>0.60555555555555551</v>
      </c>
      <c r="E29" s="101" t="s">
        <v>119</v>
      </c>
    </row>
    <row r="30" spans="2:19" x14ac:dyDescent="0.3">
      <c r="B30" s="89">
        <v>0.66180555555555554</v>
      </c>
      <c r="C30" s="89">
        <v>0.68263888888888891</v>
      </c>
      <c r="D30" s="89">
        <v>0.60277777777777775</v>
      </c>
      <c r="E30" s="101" t="s">
        <v>31</v>
      </c>
    </row>
    <row r="31" spans="2:19" x14ac:dyDescent="0.3">
      <c r="B31" s="113">
        <v>0.6645833333333333</v>
      </c>
      <c r="C31" s="113">
        <v>0.68541666666666667</v>
      </c>
      <c r="D31" s="113">
        <v>0.60555555555555551</v>
      </c>
      <c r="E31" s="94" t="s">
        <v>37</v>
      </c>
    </row>
    <row r="32" spans="2:19" x14ac:dyDescent="0.3">
      <c r="B32" s="89">
        <v>0.67152777777777783</v>
      </c>
      <c r="C32" s="89">
        <v>0.69236111111111109</v>
      </c>
      <c r="D32" s="89">
        <v>0.61249999999999993</v>
      </c>
      <c r="E32" s="101" t="s">
        <v>16</v>
      </c>
    </row>
    <row r="33" spans="1:5" x14ac:dyDescent="0.3">
      <c r="B33" s="89">
        <v>0.67291666666666661</v>
      </c>
      <c r="C33" s="89">
        <v>0.69374999999999998</v>
      </c>
      <c r="D33" s="89">
        <v>0.61388888888888882</v>
      </c>
      <c r="E33" s="101" t="s">
        <v>118</v>
      </c>
    </row>
    <row r="36" spans="1:5" x14ac:dyDescent="0.3">
      <c r="A36" s="83" t="s">
        <v>192</v>
      </c>
      <c r="B36" s="171">
        <v>46265</v>
      </c>
      <c r="D36" s="123"/>
      <c r="E36" s="106"/>
    </row>
    <row r="37" spans="1:5" x14ac:dyDescent="0.3">
      <c r="B37" s="123"/>
      <c r="C37" s="123"/>
      <c r="D37" s="123"/>
      <c r="E37" s="106"/>
    </row>
    <row r="38" spans="1:5" x14ac:dyDescent="0.3">
      <c r="B38" s="123"/>
      <c r="C38" s="123"/>
      <c r="D38" s="123"/>
      <c r="E38" s="106"/>
    </row>
    <row r="39" spans="1:5" ht="28" x14ac:dyDescent="0.3">
      <c r="B39" s="153" t="s">
        <v>78</v>
      </c>
      <c r="C39" s="154" t="s">
        <v>11</v>
      </c>
      <c r="D39" s="123"/>
      <c r="E39" s="106"/>
    </row>
    <row r="40" spans="1:5" x14ac:dyDescent="0.3">
      <c r="B40" s="155" t="s">
        <v>12</v>
      </c>
      <c r="C40" s="97"/>
      <c r="D40" s="123"/>
      <c r="E40" s="106"/>
    </row>
    <row r="41" spans="1:5" x14ac:dyDescent="0.3">
      <c r="B41" s="156">
        <v>0.42708333333333331</v>
      </c>
      <c r="C41" s="51" t="s">
        <v>118</v>
      </c>
      <c r="D41" s="123"/>
      <c r="E41" s="106"/>
    </row>
    <row r="42" spans="1:5" x14ac:dyDescent="0.3">
      <c r="B42" s="156">
        <v>0.43055555555555558</v>
      </c>
      <c r="C42" s="51" t="s">
        <v>16</v>
      </c>
      <c r="D42" s="123"/>
      <c r="E42" s="106"/>
    </row>
    <row r="43" spans="1:5" x14ac:dyDescent="0.3">
      <c r="B43" s="156">
        <v>0.4381944444444445</v>
      </c>
      <c r="C43" s="51" t="s">
        <v>37</v>
      </c>
      <c r="D43" s="123"/>
      <c r="E43" s="106"/>
    </row>
    <row r="44" spans="1:5" x14ac:dyDescent="0.3">
      <c r="B44" s="156">
        <v>0.44097222222222227</v>
      </c>
      <c r="C44" s="157" t="s">
        <v>31</v>
      </c>
    </row>
    <row r="45" spans="1:5" x14ac:dyDescent="0.3">
      <c r="B45" s="156">
        <v>0.44513888888888892</v>
      </c>
      <c r="C45" s="51" t="s">
        <v>119</v>
      </c>
    </row>
    <row r="46" spans="1:5" x14ac:dyDescent="0.3">
      <c r="B46" s="156">
        <v>0.45555555555555555</v>
      </c>
      <c r="C46" s="51" t="s">
        <v>120</v>
      </c>
    </row>
    <row r="47" spans="1:5" x14ac:dyDescent="0.3">
      <c r="B47" s="156">
        <v>0.46249999999999997</v>
      </c>
      <c r="C47" s="51" t="s">
        <v>121</v>
      </c>
    </row>
    <row r="48" spans="1:5" x14ac:dyDescent="0.3">
      <c r="B48" s="156">
        <v>0.46527777777777773</v>
      </c>
      <c r="C48" s="51" t="s">
        <v>122</v>
      </c>
    </row>
    <row r="50" spans="2:3" x14ac:dyDescent="0.3">
      <c r="B50" s="159" t="s">
        <v>51</v>
      </c>
      <c r="C50" s="94"/>
    </row>
    <row r="51" spans="2:3" x14ac:dyDescent="0.3">
      <c r="B51" s="160" t="s">
        <v>132</v>
      </c>
      <c r="C51" s="150" t="s">
        <v>122</v>
      </c>
    </row>
    <row r="52" spans="2:3" x14ac:dyDescent="0.3">
      <c r="B52" s="113"/>
      <c r="C52" s="150" t="s">
        <v>133</v>
      </c>
    </row>
    <row r="53" spans="2:3" x14ac:dyDescent="0.3">
      <c r="B53" s="113"/>
      <c r="C53" s="150" t="s">
        <v>120</v>
      </c>
    </row>
    <row r="54" spans="2:3" x14ac:dyDescent="0.3">
      <c r="B54" s="113"/>
      <c r="C54" s="150" t="s">
        <v>119</v>
      </c>
    </row>
    <row r="55" spans="2:3" x14ac:dyDescent="0.3">
      <c r="B55" s="113"/>
      <c r="C55" s="150" t="s">
        <v>31</v>
      </c>
    </row>
    <row r="56" spans="2:3" x14ac:dyDescent="0.3">
      <c r="B56" s="113"/>
      <c r="C56" s="150" t="s">
        <v>37</v>
      </c>
    </row>
    <row r="57" spans="2:3" x14ac:dyDescent="0.3">
      <c r="B57" s="113"/>
      <c r="C57" s="150" t="s">
        <v>134</v>
      </c>
    </row>
    <row r="58" spans="2:3" x14ac:dyDescent="0.3">
      <c r="B58" s="113"/>
      <c r="C58" s="150" t="s">
        <v>135</v>
      </c>
    </row>
    <row r="59" spans="2:3" x14ac:dyDescent="0.3">
      <c r="B59" s="161"/>
    </row>
  </sheetData>
  <mergeCells count="2">
    <mergeCell ref="B7:E7"/>
    <mergeCell ref="B8: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3526-0887-40C2-83E3-3D07C1916466}">
  <dimension ref="A2:J61"/>
  <sheetViews>
    <sheetView tabSelected="1" zoomScale="91" workbookViewId="0">
      <selection activeCell="L11" sqref="L11"/>
    </sheetView>
  </sheetViews>
  <sheetFormatPr defaultColWidth="9.1796875" defaultRowHeight="14" x14ac:dyDescent="0.3"/>
  <cols>
    <col min="1" max="1" width="9.1796875" style="83"/>
    <col min="2" max="2" width="11.7265625" style="83" customWidth="1"/>
    <col min="3" max="3" width="15.1796875" style="83" customWidth="1"/>
    <col min="4" max="4" width="26.54296875" style="83" customWidth="1"/>
    <col min="5" max="5" width="9.1796875" style="83"/>
    <col min="6" max="6" width="14.26953125" style="83" customWidth="1"/>
    <col min="7" max="7" width="15" style="83" customWidth="1"/>
    <col min="8" max="8" width="11.1796875" style="83" customWidth="1"/>
    <col min="9" max="9" width="16" style="83" customWidth="1"/>
    <col min="10" max="16384" width="9.1796875" style="83"/>
  </cols>
  <sheetData>
    <row r="2" spans="2:9" x14ac:dyDescent="0.3">
      <c r="B2" s="82"/>
      <c r="C2" s="82"/>
      <c r="D2" s="82"/>
      <c r="G2" s="82"/>
      <c r="H2" s="82"/>
      <c r="I2" s="82"/>
    </row>
    <row r="3" spans="2:9" x14ac:dyDescent="0.3">
      <c r="B3" s="82" t="s">
        <v>136</v>
      </c>
      <c r="C3" s="82"/>
      <c r="D3" s="82"/>
      <c r="G3" s="82" t="s">
        <v>137</v>
      </c>
      <c r="H3" s="82"/>
      <c r="I3" s="82"/>
    </row>
    <row r="4" spans="2:9" x14ac:dyDescent="0.3">
      <c r="B4" s="82"/>
      <c r="C4" s="82"/>
      <c r="D4" s="82"/>
      <c r="G4" s="82"/>
      <c r="H4" s="82"/>
      <c r="I4" s="82"/>
    </row>
    <row r="5" spans="2:9" x14ac:dyDescent="0.3">
      <c r="B5" s="82" t="s">
        <v>138</v>
      </c>
      <c r="C5" s="82"/>
      <c r="D5" s="82"/>
      <c r="G5" s="82" t="s">
        <v>139</v>
      </c>
      <c r="H5" s="82"/>
      <c r="I5" s="82"/>
    </row>
    <row r="6" spans="2:9" x14ac:dyDescent="0.3">
      <c r="B6" s="82" t="s">
        <v>140</v>
      </c>
      <c r="C6" s="82"/>
      <c r="D6" s="82"/>
      <c r="G6" s="82" t="s">
        <v>140</v>
      </c>
      <c r="H6" s="82"/>
      <c r="I6" s="82"/>
    </row>
    <row r="7" spans="2:9" ht="57" customHeight="1" x14ac:dyDescent="0.3">
      <c r="B7" s="164" t="s">
        <v>141</v>
      </c>
      <c r="C7" s="164"/>
      <c r="D7" s="164"/>
      <c r="G7" s="164" t="s">
        <v>141</v>
      </c>
      <c r="H7" s="164"/>
      <c r="I7" s="164"/>
    </row>
    <row r="8" spans="2:9" x14ac:dyDescent="0.3">
      <c r="B8" s="164" t="s">
        <v>142</v>
      </c>
      <c r="C8" s="164"/>
      <c r="D8" s="164"/>
      <c r="G8" s="164" t="s">
        <v>142</v>
      </c>
      <c r="H8" s="164"/>
      <c r="I8" s="164"/>
    </row>
    <row r="9" spans="2:9" x14ac:dyDescent="0.3">
      <c r="B9" s="82" t="s">
        <v>8</v>
      </c>
      <c r="C9" s="82"/>
      <c r="D9" s="82"/>
      <c r="G9" s="82" t="s">
        <v>8</v>
      </c>
      <c r="H9" s="82"/>
      <c r="I9" s="82"/>
    </row>
    <row r="10" spans="2:9" x14ac:dyDescent="0.3">
      <c r="B10" s="84" t="s">
        <v>9</v>
      </c>
      <c r="C10" s="84"/>
      <c r="D10" s="84"/>
      <c r="G10" s="84" t="s">
        <v>9</v>
      </c>
      <c r="H10" s="84"/>
      <c r="I10" s="84"/>
    </row>
    <row r="11" spans="2:9" ht="28.5" thickBot="1" x14ac:dyDescent="0.35">
      <c r="B11" s="65" t="s">
        <v>10</v>
      </c>
      <c r="C11" s="66" t="s">
        <v>10</v>
      </c>
      <c r="D11" s="67" t="s">
        <v>11</v>
      </c>
      <c r="G11" s="65" t="s">
        <v>10</v>
      </c>
      <c r="H11" s="66" t="s">
        <v>10</v>
      </c>
      <c r="I11" s="67" t="s">
        <v>11</v>
      </c>
    </row>
    <row r="12" spans="2:9" ht="14.5" thickTop="1" x14ac:dyDescent="0.3">
      <c r="B12" s="68" t="s">
        <v>12</v>
      </c>
      <c r="C12" s="69"/>
      <c r="D12" s="70"/>
      <c r="G12" s="68" t="s">
        <v>12</v>
      </c>
      <c r="H12" s="69"/>
      <c r="I12" s="70"/>
    </row>
    <row r="13" spans="2:9" x14ac:dyDescent="0.3">
      <c r="B13" s="34"/>
      <c r="C13" s="95"/>
      <c r="D13" s="74"/>
      <c r="G13" s="129">
        <v>0.30486111111111108</v>
      </c>
      <c r="H13" s="134"/>
      <c r="I13" s="101" t="s">
        <v>143</v>
      </c>
    </row>
    <row r="14" spans="2:9" x14ac:dyDescent="0.3">
      <c r="B14" s="32">
        <v>0.30972222222222223</v>
      </c>
      <c r="C14" s="95"/>
      <c r="D14" s="74" t="s">
        <v>144</v>
      </c>
      <c r="G14" s="129">
        <v>0.30972222222222223</v>
      </c>
      <c r="H14" s="134"/>
      <c r="I14" s="101" t="s">
        <v>145</v>
      </c>
    </row>
    <row r="15" spans="2:9" x14ac:dyDescent="0.3">
      <c r="B15" s="32">
        <v>0.32361111111111113</v>
      </c>
      <c r="C15" s="95"/>
      <c r="D15" s="74" t="s">
        <v>72</v>
      </c>
      <c r="E15" s="121"/>
      <c r="G15" s="130">
        <v>0.31875000000000003</v>
      </c>
      <c r="H15" s="93"/>
      <c r="I15" s="94" t="s">
        <v>146</v>
      </c>
    </row>
    <row r="16" spans="2:9" x14ac:dyDescent="0.3">
      <c r="B16" s="32">
        <v>0.32708333333333334</v>
      </c>
      <c r="C16" s="95"/>
      <c r="D16" s="74" t="s">
        <v>147</v>
      </c>
      <c r="G16" s="129">
        <v>0.32013888888888892</v>
      </c>
      <c r="H16" s="134"/>
      <c r="I16" s="94" t="s">
        <v>148</v>
      </c>
    </row>
    <row r="17" spans="2:10" x14ac:dyDescent="0.3">
      <c r="B17" s="32">
        <v>0.32916666666666666</v>
      </c>
      <c r="C17" s="95"/>
      <c r="D17" s="74" t="s">
        <v>149</v>
      </c>
      <c r="G17" s="129">
        <v>0.32291666666666669</v>
      </c>
      <c r="H17" s="134"/>
      <c r="I17" s="101" t="s">
        <v>150</v>
      </c>
    </row>
    <row r="18" spans="2:10" x14ac:dyDescent="0.3">
      <c r="B18" s="32">
        <v>0.3298611111111111</v>
      </c>
      <c r="C18" s="95"/>
      <c r="D18" s="74" t="s">
        <v>151</v>
      </c>
      <c r="G18" s="129">
        <v>0.33333333333333331</v>
      </c>
      <c r="H18" s="134"/>
      <c r="I18" s="101" t="s">
        <v>152</v>
      </c>
    </row>
    <row r="19" spans="2:10" x14ac:dyDescent="0.3">
      <c r="B19" s="32">
        <v>0.33819444444444446</v>
      </c>
      <c r="C19" s="95"/>
      <c r="D19" s="74" t="s">
        <v>153</v>
      </c>
      <c r="G19" s="129">
        <v>0.33611111111111108</v>
      </c>
      <c r="H19" s="134"/>
      <c r="I19" s="101" t="s">
        <v>154</v>
      </c>
    </row>
    <row r="20" spans="2:10" x14ac:dyDescent="0.3">
      <c r="B20" s="32">
        <v>0.34375</v>
      </c>
      <c r="C20" s="95"/>
      <c r="D20" s="74" t="s">
        <v>155</v>
      </c>
      <c r="G20" s="129">
        <v>0.33819444444444446</v>
      </c>
      <c r="H20" s="134"/>
      <c r="I20" s="101" t="s">
        <v>156</v>
      </c>
    </row>
    <row r="21" spans="2:10" x14ac:dyDescent="0.3">
      <c r="G21" s="129">
        <v>0.34027777777777779</v>
      </c>
      <c r="H21" s="134"/>
      <c r="I21" s="101" t="s">
        <v>157</v>
      </c>
      <c r="J21" s="123"/>
    </row>
    <row r="22" spans="2:10" x14ac:dyDescent="0.3">
      <c r="B22" s="32"/>
      <c r="C22" s="95"/>
      <c r="D22" s="74"/>
      <c r="G22" s="129">
        <v>0.34513888888888888</v>
      </c>
      <c r="H22" s="134"/>
      <c r="I22" s="101" t="s">
        <v>155</v>
      </c>
      <c r="J22" s="123"/>
    </row>
    <row r="23" spans="2:10" x14ac:dyDescent="0.3">
      <c r="B23" s="32"/>
      <c r="C23" s="95"/>
      <c r="D23" s="74"/>
      <c r="G23" s="129">
        <v>0.34722222222222221</v>
      </c>
      <c r="H23" s="134"/>
      <c r="I23" s="101" t="s">
        <v>158</v>
      </c>
      <c r="J23" s="123"/>
    </row>
    <row r="24" spans="2:10" x14ac:dyDescent="0.3">
      <c r="B24" s="32"/>
      <c r="C24" s="95"/>
      <c r="D24" s="74"/>
      <c r="G24" s="129">
        <v>0.34861111111111109</v>
      </c>
      <c r="H24" s="134"/>
      <c r="I24" s="101" t="s">
        <v>155</v>
      </c>
    </row>
    <row r="25" spans="2:10" x14ac:dyDescent="0.3">
      <c r="B25" s="13" t="s">
        <v>51</v>
      </c>
      <c r="C25" s="95"/>
      <c r="D25" s="74"/>
      <c r="G25" s="131"/>
      <c r="H25" s="132"/>
      <c r="I25" s="75"/>
    </row>
    <row r="26" spans="2:10" x14ac:dyDescent="0.3">
      <c r="B26" s="13" t="s">
        <v>52</v>
      </c>
      <c r="C26" s="23" t="s">
        <v>53</v>
      </c>
      <c r="D26" s="76"/>
      <c r="G26" s="133" t="s">
        <v>51</v>
      </c>
      <c r="H26" s="132"/>
      <c r="I26" s="76"/>
    </row>
    <row r="27" spans="2:10" x14ac:dyDescent="0.3">
      <c r="B27" s="32">
        <v>0.66666666666666663</v>
      </c>
      <c r="C27" s="34">
        <v>0.60416666666666663</v>
      </c>
      <c r="D27" s="76" t="s">
        <v>155</v>
      </c>
      <c r="G27" s="124" t="s">
        <v>52</v>
      </c>
      <c r="H27" s="125" t="s">
        <v>53</v>
      </c>
      <c r="I27" s="76"/>
    </row>
    <row r="28" spans="2:10" x14ac:dyDescent="0.3">
      <c r="B28" s="32">
        <v>0.67291666666666672</v>
      </c>
      <c r="C28" s="34">
        <v>0.61041666666666672</v>
      </c>
      <c r="D28" s="76" t="s">
        <v>153</v>
      </c>
      <c r="G28" s="118">
        <v>0.66666666666666663</v>
      </c>
      <c r="H28" s="119">
        <v>0.60416666666666663</v>
      </c>
      <c r="I28" s="74" t="s">
        <v>155</v>
      </c>
    </row>
    <row r="29" spans="2:10" x14ac:dyDescent="0.3">
      <c r="B29" s="32">
        <v>0.68055555555555558</v>
      </c>
      <c r="C29" s="34">
        <v>0.61805555555555558</v>
      </c>
      <c r="D29" s="76" t="s">
        <v>151</v>
      </c>
      <c r="G29" s="127">
        <v>0.66805555555555551</v>
      </c>
      <c r="H29" s="128">
        <v>0.60555555555555551</v>
      </c>
      <c r="I29" s="74" t="s">
        <v>158</v>
      </c>
    </row>
    <row r="30" spans="2:10" x14ac:dyDescent="0.3">
      <c r="B30" s="32">
        <v>0.68125000000000002</v>
      </c>
      <c r="C30" s="34">
        <v>0.61875000000000002</v>
      </c>
      <c r="D30" s="76" t="s">
        <v>149</v>
      </c>
      <c r="G30" s="129"/>
      <c r="H30" s="129"/>
      <c r="I30" s="100"/>
    </row>
    <row r="31" spans="2:10" x14ac:dyDescent="0.3">
      <c r="B31" s="35">
        <v>0.68333333333333335</v>
      </c>
      <c r="C31" s="37">
        <v>0.62083333333333335</v>
      </c>
      <c r="D31" s="77" t="s">
        <v>147</v>
      </c>
      <c r="G31" s="129">
        <v>0.67152777777777783</v>
      </c>
      <c r="H31" s="129">
        <v>0.60902777777777783</v>
      </c>
      <c r="I31" s="100" t="s">
        <v>156</v>
      </c>
    </row>
    <row r="32" spans="2:10" x14ac:dyDescent="0.3">
      <c r="B32" s="89">
        <v>0.68680555555555556</v>
      </c>
      <c r="C32" s="89">
        <v>0.62430555555555556</v>
      </c>
      <c r="D32" s="101" t="s">
        <v>72</v>
      </c>
      <c r="G32" s="129">
        <v>0.67361111111111116</v>
      </c>
      <c r="H32" s="129">
        <v>0.6118055555555556</v>
      </c>
      <c r="I32" s="100" t="s">
        <v>154</v>
      </c>
    </row>
    <row r="33" spans="1:9" x14ac:dyDescent="0.3">
      <c r="B33" s="89">
        <v>0.69930555555555562</v>
      </c>
      <c r="C33" s="89">
        <v>0.63680555555555551</v>
      </c>
      <c r="D33" s="101" t="s">
        <v>159</v>
      </c>
      <c r="E33" s="121"/>
      <c r="G33" s="129">
        <v>0.67638888888888893</v>
      </c>
      <c r="H33" s="129">
        <v>0.61458333333333337</v>
      </c>
      <c r="I33" s="100" t="s">
        <v>152</v>
      </c>
    </row>
    <row r="34" spans="1:9" x14ac:dyDescent="0.3">
      <c r="B34" s="167" t="s">
        <v>160</v>
      </c>
      <c r="C34" s="167"/>
      <c r="D34" s="106" t="s">
        <v>161</v>
      </c>
      <c r="G34" s="129">
        <v>0.68680555555555556</v>
      </c>
      <c r="H34" s="129">
        <v>0.62430555555555556</v>
      </c>
      <c r="I34" s="100" t="s">
        <v>150</v>
      </c>
    </row>
    <row r="35" spans="1:9" x14ac:dyDescent="0.3">
      <c r="D35" s="122" t="s">
        <v>162</v>
      </c>
      <c r="G35" s="129">
        <v>0.68958333333333333</v>
      </c>
      <c r="H35" s="129">
        <v>0.62708333333333333</v>
      </c>
      <c r="I35" s="100" t="s">
        <v>148</v>
      </c>
    </row>
    <row r="36" spans="1:9" x14ac:dyDescent="0.3">
      <c r="G36" s="130">
        <v>0.69097222222222221</v>
      </c>
      <c r="H36" s="130">
        <v>0.62847222222222221</v>
      </c>
      <c r="I36" s="117" t="s">
        <v>146</v>
      </c>
    </row>
    <row r="37" spans="1:9" x14ac:dyDescent="0.3">
      <c r="B37" s="169"/>
      <c r="C37" s="169"/>
      <c r="D37" s="170"/>
      <c r="G37" s="129">
        <v>0.70000000000000007</v>
      </c>
      <c r="H37" s="129">
        <v>0.64444444444444449</v>
      </c>
      <c r="I37" s="104" t="s">
        <v>145</v>
      </c>
    </row>
    <row r="38" spans="1:9" x14ac:dyDescent="0.3">
      <c r="G38" s="119">
        <v>0.70486111111111116</v>
      </c>
      <c r="H38" s="119">
        <v>0.64236111111111105</v>
      </c>
      <c r="I38" s="76" t="s">
        <v>143</v>
      </c>
    </row>
    <row r="39" spans="1:9" x14ac:dyDescent="0.3">
      <c r="G39" s="166" t="s">
        <v>160</v>
      </c>
      <c r="H39" s="166"/>
      <c r="I39" s="120" t="s">
        <v>163</v>
      </c>
    </row>
    <row r="40" spans="1:9" x14ac:dyDescent="0.3">
      <c r="A40" s="83" t="s">
        <v>192</v>
      </c>
      <c r="B40" s="171">
        <v>46265</v>
      </c>
      <c r="I40" s="106" t="s">
        <v>190</v>
      </c>
    </row>
    <row r="41" spans="1:9" x14ac:dyDescent="0.3">
      <c r="C41" s="108"/>
    </row>
    <row r="42" spans="1:9" x14ac:dyDescent="0.3">
      <c r="F42" s="107"/>
      <c r="G42" s="108"/>
    </row>
    <row r="43" spans="1:9" x14ac:dyDescent="0.3">
      <c r="B43" s="107"/>
    </row>
    <row r="45" spans="1:9" ht="42" x14ac:dyDescent="0.3">
      <c r="B45" s="153" t="s">
        <v>78</v>
      </c>
      <c r="C45" s="154" t="s">
        <v>11</v>
      </c>
      <c r="G45" s="155" t="s">
        <v>78</v>
      </c>
      <c r="H45" s="156" t="s">
        <v>11</v>
      </c>
    </row>
    <row r="46" spans="1:9" x14ac:dyDescent="0.3">
      <c r="B46" s="155" t="s">
        <v>12</v>
      </c>
      <c r="C46" s="97"/>
      <c r="G46" s="155" t="s">
        <v>12</v>
      </c>
      <c r="H46" s="97"/>
    </row>
    <row r="47" spans="1:9" x14ac:dyDescent="0.3">
      <c r="B47" s="113">
        <v>0.33402777777777781</v>
      </c>
      <c r="C47" s="91" t="s">
        <v>144</v>
      </c>
      <c r="G47" s="113">
        <v>0.32430555555555557</v>
      </c>
      <c r="H47" s="162" t="s">
        <v>143</v>
      </c>
    </row>
    <row r="48" spans="1:9" x14ac:dyDescent="0.3">
      <c r="B48" s="113">
        <v>0.34791666666666665</v>
      </c>
      <c r="C48" s="91" t="s">
        <v>72</v>
      </c>
      <c r="G48" s="113">
        <v>0.32916666666666666</v>
      </c>
      <c r="H48" s="162" t="s">
        <v>145</v>
      </c>
    </row>
    <row r="49" spans="2:8" x14ac:dyDescent="0.3">
      <c r="B49" s="113">
        <v>0.35138888888888892</v>
      </c>
      <c r="C49" s="91" t="s">
        <v>147</v>
      </c>
      <c r="G49" s="113">
        <v>0.33819444444444446</v>
      </c>
      <c r="H49" s="163" t="s">
        <v>146</v>
      </c>
    </row>
    <row r="50" spans="2:8" x14ac:dyDescent="0.3">
      <c r="B50" s="113">
        <v>0.35347222222222219</v>
      </c>
      <c r="C50" s="91" t="s">
        <v>149</v>
      </c>
      <c r="G50" s="113">
        <v>0.33958333333333335</v>
      </c>
      <c r="H50" s="163" t="s">
        <v>148</v>
      </c>
    </row>
    <row r="51" spans="2:8" x14ac:dyDescent="0.3">
      <c r="B51" s="113">
        <v>0.35416666666666669</v>
      </c>
      <c r="C51" s="91" t="s">
        <v>151</v>
      </c>
      <c r="G51" s="113">
        <v>0.34236111111111112</v>
      </c>
      <c r="H51" s="162" t="s">
        <v>150</v>
      </c>
    </row>
    <row r="52" spans="2:8" x14ac:dyDescent="0.3">
      <c r="B52" s="113">
        <v>0.36249999999999999</v>
      </c>
      <c r="C52" s="91" t="s">
        <v>153</v>
      </c>
      <c r="G52" s="113">
        <v>0.3527777777777778</v>
      </c>
      <c r="H52" s="162" t="s">
        <v>152</v>
      </c>
    </row>
    <row r="53" spans="2:8" x14ac:dyDescent="0.3">
      <c r="B53" s="113">
        <v>0.36805555555555558</v>
      </c>
      <c r="C53" s="91" t="s">
        <v>155</v>
      </c>
      <c r="G53" s="113">
        <v>0.35555555555555557</v>
      </c>
      <c r="H53" s="162" t="s">
        <v>154</v>
      </c>
    </row>
    <row r="54" spans="2:8" x14ac:dyDescent="0.3">
      <c r="G54" s="113">
        <v>0.3576388888888889</v>
      </c>
      <c r="H54" s="162" t="s">
        <v>156</v>
      </c>
    </row>
    <row r="55" spans="2:8" x14ac:dyDescent="0.3">
      <c r="G55" s="113">
        <v>0.35972222222222222</v>
      </c>
      <c r="H55" s="162" t="s">
        <v>157</v>
      </c>
    </row>
    <row r="56" spans="2:8" x14ac:dyDescent="0.3">
      <c r="G56" s="113">
        <v>0.36458333333333331</v>
      </c>
      <c r="H56" s="162" t="s">
        <v>155</v>
      </c>
    </row>
    <row r="57" spans="2:8" x14ac:dyDescent="0.3">
      <c r="B57" s="83" t="s">
        <v>164</v>
      </c>
      <c r="G57" s="113">
        <v>0.3666666666666667</v>
      </c>
      <c r="H57" s="162" t="s">
        <v>158</v>
      </c>
    </row>
    <row r="58" spans="2:8" x14ac:dyDescent="0.3">
      <c r="G58" s="113">
        <v>0.36805555555555558</v>
      </c>
      <c r="H58" s="162" t="s">
        <v>155</v>
      </c>
    </row>
    <row r="61" spans="2:8" x14ac:dyDescent="0.3">
      <c r="G61" s="83" t="s">
        <v>164</v>
      </c>
    </row>
  </sheetData>
  <mergeCells count="6">
    <mergeCell ref="B7:D7"/>
    <mergeCell ref="B8:D8"/>
    <mergeCell ref="G7:I7"/>
    <mergeCell ref="G8:I8"/>
    <mergeCell ref="B34:C34"/>
    <mergeCell ref="G39:H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ED7A-8EF8-4D03-B648-6757CDAA4696}">
  <dimension ref="A4:A9"/>
  <sheetViews>
    <sheetView workbookViewId="0">
      <selection activeCell="E21" sqref="E21"/>
    </sheetView>
  </sheetViews>
  <sheetFormatPr defaultRowHeight="14.5" x14ac:dyDescent="0.35"/>
  <sheetData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D7F55-73B5-4C9F-8150-37FDF39EAC1C}">
  <dimension ref="A5:D22"/>
  <sheetViews>
    <sheetView workbookViewId="0">
      <selection activeCell="H30" sqref="H30"/>
    </sheetView>
  </sheetViews>
  <sheetFormatPr defaultRowHeight="14.5" x14ac:dyDescent="0.35"/>
  <cols>
    <col min="1" max="1" width="10.54296875" customWidth="1"/>
    <col min="2" max="2" width="17.1796875" customWidth="1"/>
    <col min="3" max="3" width="18" customWidth="1"/>
    <col min="4" max="4" width="15.1796875" customWidth="1"/>
  </cols>
  <sheetData>
    <row r="5" spans="1:4" x14ac:dyDescent="0.35">
      <c r="B5" s="53" t="s">
        <v>171</v>
      </c>
      <c r="C5" s="53" t="s">
        <v>172</v>
      </c>
      <c r="D5" s="53" t="s">
        <v>173</v>
      </c>
    </row>
    <row r="6" spans="1:4" x14ac:dyDescent="0.35">
      <c r="A6" t="s">
        <v>174</v>
      </c>
      <c r="B6" s="54">
        <v>48</v>
      </c>
      <c r="C6" s="54">
        <v>55</v>
      </c>
      <c r="D6" s="54">
        <v>2.21</v>
      </c>
    </row>
    <row r="7" spans="1:4" x14ac:dyDescent="0.35">
      <c r="A7" t="s">
        <v>175</v>
      </c>
      <c r="B7" s="54">
        <v>40</v>
      </c>
      <c r="C7" s="54">
        <v>55</v>
      </c>
      <c r="D7" s="54">
        <v>2.21</v>
      </c>
    </row>
    <row r="8" spans="1:4" x14ac:dyDescent="0.35">
      <c r="A8" t="s">
        <v>176</v>
      </c>
      <c r="B8" s="54">
        <v>47</v>
      </c>
      <c r="C8" s="54">
        <v>60</v>
      </c>
      <c r="D8" s="54">
        <v>2.7280000000000002</v>
      </c>
    </row>
    <row r="9" spans="1:4" x14ac:dyDescent="0.35">
      <c r="A9" t="s">
        <v>177</v>
      </c>
      <c r="B9" s="54" t="s">
        <v>178</v>
      </c>
      <c r="C9" s="54" t="s">
        <v>179</v>
      </c>
      <c r="D9" s="54">
        <v>2.8519999999999999</v>
      </c>
    </row>
    <row r="10" spans="1:4" x14ac:dyDescent="0.35">
      <c r="A10" t="s">
        <v>180</v>
      </c>
      <c r="B10" s="54" t="s">
        <v>181</v>
      </c>
      <c r="C10" s="54" t="s">
        <v>182</v>
      </c>
      <c r="D10" s="54">
        <v>3.72</v>
      </c>
    </row>
    <row r="11" spans="1:4" x14ac:dyDescent="0.35">
      <c r="A11" t="s">
        <v>122</v>
      </c>
      <c r="B11" s="54">
        <v>34</v>
      </c>
      <c r="C11" s="54">
        <v>47</v>
      </c>
      <c r="D11" s="54">
        <v>2.7280000000000002</v>
      </c>
    </row>
    <row r="12" spans="1:4" x14ac:dyDescent="0.35">
      <c r="A12" t="s">
        <v>89</v>
      </c>
      <c r="B12" s="54">
        <v>47</v>
      </c>
      <c r="C12" s="54">
        <v>48</v>
      </c>
      <c r="D12" s="54">
        <v>2.7280000000000002</v>
      </c>
    </row>
    <row r="14" spans="1:4" s="58" customFormat="1" ht="29" x14ac:dyDescent="0.35">
      <c r="A14" s="60" t="s">
        <v>183</v>
      </c>
      <c r="B14" s="59" t="s">
        <v>184</v>
      </c>
      <c r="C14" s="59" t="s">
        <v>185</v>
      </c>
      <c r="D14" s="59" t="s">
        <v>186</v>
      </c>
    </row>
    <row r="15" spans="1:4" x14ac:dyDescent="0.35">
      <c r="A15" t="s">
        <v>187</v>
      </c>
      <c r="B15" s="61">
        <v>101</v>
      </c>
      <c r="C15" s="61">
        <f>D12</f>
        <v>2.7280000000000002</v>
      </c>
      <c r="D15" s="62">
        <f t="shared" ref="D15:D21" si="0">B15*C15</f>
        <v>275.52800000000002</v>
      </c>
    </row>
    <row r="16" spans="1:4" x14ac:dyDescent="0.35">
      <c r="A16" t="s">
        <v>122</v>
      </c>
      <c r="B16" s="61">
        <v>86</v>
      </c>
      <c r="C16" s="61">
        <f>D11</f>
        <v>2.7280000000000002</v>
      </c>
      <c r="D16" s="62">
        <f t="shared" si="0"/>
        <v>234.608</v>
      </c>
    </row>
    <row r="17" spans="1:4" x14ac:dyDescent="0.35">
      <c r="A17" t="s">
        <v>176</v>
      </c>
      <c r="B17" s="61">
        <v>88</v>
      </c>
      <c r="C17" s="61">
        <f>D8</f>
        <v>2.7280000000000002</v>
      </c>
      <c r="D17" s="62">
        <f t="shared" si="0"/>
        <v>240.06400000000002</v>
      </c>
    </row>
    <row r="18" spans="1:4" x14ac:dyDescent="0.35">
      <c r="A18" t="s">
        <v>188</v>
      </c>
      <c r="B18" s="61">
        <v>100</v>
      </c>
      <c r="C18" s="61">
        <f>D9</f>
        <v>2.8519999999999999</v>
      </c>
      <c r="D18" s="61">
        <f t="shared" si="0"/>
        <v>285.2</v>
      </c>
    </row>
    <row r="19" spans="1:4" x14ac:dyDescent="0.35">
      <c r="A19" t="s">
        <v>180</v>
      </c>
      <c r="B19" s="61">
        <v>70</v>
      </c>
      <c r="C19" s="61">
        <f>D10</f>
        <v>3.72</v>
      </c>
      <c r="D19" s="61">
        <f t="shared" si="0"/>
        <v>260.40000000000003</v>
      </c>
    </row>
    <row r="20" spans="1:4" x14ac:dyDescent="0.35">
      <c r="A20" t="s">
        <v>189</v>
      </c>
      <c r="B20" s="61">
        <v>96</v>
      </c>
      <c r="C20" s="61">
        <f>D6</f>
        <v>2.21</v>
      </c>
      <c r="D20" s="61">
        <f t="shared" si="0"/>
        <v>212.16</v>
      </c>
    </row>
    <row r="21" spans="1:4" x14ac:dyDescent="0.35">
      <c r="A21" t="s">
        <v>175</v>
      </c>
      <c r="B21" s="61">
        <v>80</v>
      </c>
      <c r="C21" s="61">
        <f>D7</f>
        <v>2.21</v>
      </c>
      <c r="D21" s="61">
        <f t="shared" si="0"/>
        <v>176.8</v>
      </c>
    </row>
    <row r="22" spans="1:4" x14ac:dyDescent="0.35">
      <c r="D22" s="63">
        <f>SUM(D15:D21)</f>
        <v>1684.7600000000002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6</vt:i4>
      </vt:variant>
    </vt:vector>
  </HeadingPairs>
  <TitlesOfParts>
    <vt:vector size="6" baseType="lpstr">
      <vt:lpstr>Rõuge</vt:lpstr>
      <vt:lpstr>Mõniste</vt:lpstr>
      <vt:lpstr>Varstu</vt:lpstr>
      <vt:lpstr>Haanja</vt:lpstr>
      <vt:lpstr>Hinnad</vt:lpstr>
      <vt:lpstr>Leht1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Liisi Kurvits</cp:lastModifiedBy>
  <cp:revision/>
  <cp:lastPrinted>2026-08-31T13:27:59Z</cp:lastPrinted>
  <dcterms:created xsi:type="dcterms:W3CDTF">2025-08-27T05:33:41Z</dcterms:created>
  <dcterms:modified xsi:type="dcterms:W3CDTF">2026-08-31T13:29:30Z</dcterms:modified>
  <cp:category/>
  <cp:contentStatus/>
</cp:coreProperties>
</file>